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2016\DocVarios\2015\13 Trimestres\12\"/>
    </mc:Choice>
  </mc:AlternateContent>
  <bookViews>
    <workbookView xWindow="0" yWindow="0" windowWidth="14400" windowHeight="12030" tabRatio="637" activeTab="3"/>
  </bookViews>
  <sheets>
    <sheet name="gastos ctas" sheetId="1" r:id="rId1"/>
    <sheet name="gastos ent" sheetId="2" r:id="rId2"/>
    <sheet name="ing ctas" sheetId="3" r:id="rId3"/>
    <sheet name="ing ent" sheetId="4" r:id="rId4"/>
  </sheets>
  <externalReferences>
    <externalReference r:id="rId5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3" l="1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32" i="4" l="1"/>
  <c r="A31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8" i="4"/>
  <c r="A9" i="4"/>
  <c r="A12" i="3" l="1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B11" i="3"/>
  <c r="C11" i="3"/>
  <c r="D11" i="3"/>
  <c r="E11" i="3"/>
  <c r="G11" i="3"/>
  <c r="I11" i="3"/>
  <c r="A11" i="3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506" i="1"/>
  <c r="B506" i="1"/>
  <c r="C506" i="1"/>
  <c r="A507" i="1"/>
  <c r="B507" i="1"/>
  <c r="C507" i="1"/>
  <c r="A508" i="1"/>
  <c r="B508" i="1"/>
  <c r="C508" i="1"/>
  <c r="A509" i="1"/>
  <c r="B509" i="1"/>
  <c r="C509" i="1"/>
  <c r="A510" i="1"/>
  <c r="B510" i="1"/>
  <c r="C510" i="1"/>
  <c r="A511" i="1"/>
  <c r="B511" i="1"/>
  <c r="C511" i="1"/>
  <c r="A512" i="1"/>
  <c r="B512" i="1"/>
  <c r="C512" i="1"/>
  <c r="A513" i="1"/>
  <c r="B513" i="1"/>
  <c r="C513" i="1"/>
  <c r="A514" i="1"/>
  <c r="B514" i="1"/>
  <c r="C514" i="1"/>
  <c r="A515" i="1"/>
  <c r="B515" i="1"/>
  <c r="C515" i="1"/>
  <c r="A516" i="1"/>
  <c r="B516" i="1"/>
  <c r="C516" i="1"/>
  <c r="A517" i="1"/>
  <c r="B517" i="1"/>
  <c r="C517" i="1"/>
  <c r="A518" i="1"/>
  <c r="B518" i="1"/>
  <c r="C518" i="1"/>
  <c r="A519" i="1"/>
  <c r="B519" i="1"/>
  <c r="C519" i="1"/>
  <c r="A520" i="1"/>
  <c r="B520" i="1"/>
  <c r="C520" i="1"/>
  <c r="A521" i="1"/>
  <c r="B521" i="1"/>
  <c r="C521" i="1"/>
  <c r="A522" i="1"/>
  <c r="B522" i="1"/>
  <c r="C522" i="1"/>
  <c r="A523" i="1"/>
  <c r="B523" i="1"/>
  <c r="C523" i="1"/>
  <c r="A524" i="1"/>
  <c r="B524" i="1"/>
  <c r="C524" i="1"/>
  <c r="A525" i="1"/>
  <c r="B525" i="1"/>
  <c r="C525" i="1"/>
  <c r="A526" i="1"/>
  <c r="B526" i="1"/>
  <c r="C526" i="1"/>
  <c r="A527" i="1"/>
  <c r="B527" i="1"/>
  <c r="C527" i="1"/>
  <c r="A528" i="1"/>
  <c r="B528" i="1"/>
  <c r="C528" i="1"/>
  <c r="A529" i="1"/>
  <c r="B529" i="1"/>
  <c r="C529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543" i="1"/>
  <c r="B543" i="1"/>
  <c r="C543" i="1"/>
  <c r="A544" i="1"/>
  <c r="B544" i="1"/>
  <c r="C544" i="1"/>
  <c r="A545" i="1"/>
  <c r="B545" i="1"/>
  <c r="C545" i="1"/>
  <c r="A546" i="1"/>
  <c r="B546" i="1"/>
  <c r="C546" i="1"/>
  <c r="A547" i="1"/>
  <c r="B547" i="1"/>
  <c r="C547" i="1"/>
  <c r="A548" i="1"/>
  <c r="B548" i="1"/>
  <c r="C548" i="1"/>
  <c r="A549" i="1"/>
  <c r="B549" i="1"/>
  <c r="C549" i="1"/>
  <c r="A550" i="1"/>
  <c r="B550" i="1"/>
  <c r="C550" i="1"/>
  <c r="A551" i="1"/>
  <c r="B551" i="1"/>
  <c r="C551" i="1"/>
  <c r="A552" i="1"/>
  <c r="B552" i="1"/>
  <c r="C552" i="1"/>
  <c r="A553" i="1"/>
  <c r="B553" i="1"/>
  <c r="C553" i="1"/>
  <c r="A554" i="1"/>
  <c r="B554" i="1"/>
  <c r="C554" i="1"/>
  <c r="A555" i="1"/>
  <c r="B555" i="1"/>
  <c r="C555" i="1"/>
  <c r="A556" i="1"/>
  <c r="B556" i="1"/>
  <c r="C556" i="1"/>
  <c r="A557" i="1"/>
  <c r="B557" i="1"/>
  <c r="C557" i="1"/>
  <c r="A558" i="1"/>
  <c r="B558" i="1"/>
  <c r="C558" i="1"/>
  <c r="A559" i="1"/>
  <c r="B559" i="1"/>
  <c r="C559" i="1"/>
  <c r="A560" i="1"/>
  <c r="B560" i="1"/>
  <c r="C560" i="1"/>
  <c r="A561" i="1"/>
  <c r="B561" i="1"/>
  <c r="C561" i="1"/>
  <c r="A562" i="1"/>
  <c r="B562" i="1"/>
  <c r="C562" i="1"/>
  <c r="A563" i="1"/>
  <c r="B563" i="1"/>
  <c r="C563" i="1"/>
  <c r="A564" i="1"/>
  <c r="B564" i="1"/>
  <c r="C564" i="1"/>
  <c r="A565" i="1"/>
  <c r="B565" i="1"/>
  <c r="C565" i="1"/>
  <c r="A566" i="1"/>
  <c r="B566" i="1"/>
  <c r="C566" i="1"/>
  <c r="A567" i="1"/>
  <c r="B567" i="1"/>
  <c r="C567" i="1"/>
  <c r="A568" i="1"/>
  <c r="B568" i="1"/>
  <c r="C568" i="1"/>
  <c r="A569" i="1"/>
  <c r="B569" i="1"/>
  <c r="C569" i="1"/>
  <c r="A570" i="1"/>
  <c r="B570" i="1"/>
  <c r="C570" i="1"/>
  <c r="A571" i="1"/>
  <c r="B571" i="1"/>
  <c r="C571" i="1"/>
  <c r="A572" i="1"/>
  <c r="B572" i="1"/>
  <c r="C572" i="1"/>
  <c r="A573" i="1"/>
  <c r="B573" i="1"/>
  <c r="C573" i="1"/>
  <c r="A574" i="1"/>
  <c r="B574" i="1"/>
  <c r="C574" i="1"/>
  <c r="A575" i="1"/>
  <c r="B575" i="1"/>
  <c r="C575" i="1"/>
  <c r="A576" i="1"/>
  <c r="B576" i="1"/>
  <c r="C576" i="1"/>
  <c r="A577" i="1"/>
  <c r="B577" i="1"/>
  <c r="C577" i="1"/>
  <c r="A578" i="1"/>
  <c r="B578" i="1"/>
  <c r="C578" i="1"/>
  <c r="A579" i="1"/>
  <c r="B579" i="1"/>
  <c r="C579" i="1"/>
  <c r="A580" i="1"/>
  <c r="B580" i="1"/>
  <c r="C580" i="1"/>
  <c r="A581" i="1"/>
  <c r="B581" i="1"/>
  <c r="C581" i="1"/>
  <c r="A582" i="1"/>
  <c r="B582" i="1"/>
  <c r="C582" i="1"/>
  <c r="A583" i="1"/>
  <c r="B583" i="1"/>
  <c r="C583" i="1"/>
  <c r="A584" i="1"/>
  <c r="B584" i="1"/>
  <c r="C584" i="1"/>
  <c r="A585" i="1"/>
  <c r="B585" i="1"/>
  <c r="C585" i="1"/>
  <c r="A586" i="1"/>
  <c r="B586" i="1"/>
  <c r="C586" i="1"/>
  <c r="A587" i="1"/>
  <c r="B587" i="1"/>
  <c r="C587" i="1"/>
  <c r="A588" i="1"/>
  <c r="B588" i="1"/>
  <c r="C588" i="1"/>
  <c r="A589" i="1"/>
  <c r="B589" i="1"/>
  <c r="C589" i="1"/>
  <c r="A590" i="1"/>
  <c r="B590" i="1"/>
  <c r="C590" i="1"/>
  <c r="A591" i="1"/>
  <c r="B591" i="1"/>
  <c r="C591" i="1"/>
  <c r="A592" i="1"/>
  <c r="B592" i="1"/>
  <c r="C592" i="1"/>
  <c r="A593" i="1"/>
  <c r="B593" i="1"/>
  <c r="C593" i="1"/>
  <c r="A594" i="1"/>
  <c r="B594" i="1"/>
  <c r="C594" i="1"/>
  <c r="A595" i="1"/>
  <c r="B595" i="1"/>
  <c r="C595" i="1"/>
  <c r="A596" i="1"/>
  <c r="B596" i="1"/>
  <c r="C596" i="1"/>
  <c r="A597" i="1"/>
  <c r="B597" i="1"/>
  <c r="C597" i="1"/>
  <c r="A598" i="1"/>
  <c r="B598" i="1"/>
  <c r="C598" i="1"/>
  <c r="A599" i="1"/>
  <c r="B599" i="1"/>
  <c r="C599" i="1"/>
  <c r="A600" i="1"/>
  <c r="B600" i="1"/>
  <c r="C600" i="1"/>
  <c r="A601" i="1"/>
  <c r="B601" i="1"/>
  <c r="C601" i="1"/>
  <c r="A602" i="1"/>
  <c r="B602" i="1"/>
  <c r="C602" i="1"/>
  <c r="A603" i="1"/>
  <c r="B603" i="1"/>
  <c r="C603" i="1"/>
  <c r="A604" i="1"/>
  <c r="B604" i="1"/>
  <c r="C604" i="1"/>
  <c r="A605" i="1"/>
  <c r="B605" i="1"/>
  <c r="C605" i="1"/>
  <c r="A606" i="1"/>
  <c r="B606" i="1"/>
  <c r="C606" i="1"/>
  <c r="A607" i="1"/>
  <c r="B607" i="1"/>
  <c r="C607" i="1"/>
  <c r="A608" i="1"/>
  <c r="B608" i="1"/>
  <c r="C608" i="1"/>
  <c r="A609" i="1"/>
  <c r="B609" i="1"/>
  <c r="C609" i="1"/>
  <c r="A610" i="1"/>
  <c r="B610" i="1"/>
  <c r="C610" i="1"/>
  <c r="A611" i="1"/>
  <c r="B611" i="1"/>
  <c r="C611" i="1"/>
  <c r="A612" i="1"/>
  <c r="B612" i="1"/>
  <c r="C612" i="1"/>
  <c r="L7" i="1"/>
  <c r="J7" i="1"/>
  <c r="I7" i="1"/>
  <c r="H7" i="1"/>
  <c r="E7" i="1"/>
  <c r="F7" i="1"/>
  <c r="D7" i="1"/>
  <c r="C7" i="1"/>
  <c r="B7" i="1"/>
  <c r="A7" i="1"/>
  <c r="G7" i="3" l="1"/>
  <c r="E10" i="3"/>
  <c r="C7" i="3"/>
  <c r="D7" i="3"/>
  <c r="E9" i="3"/>
  <c r="E8" i="3"/>
  <c r="I10" i="3" l="1"/>
  <c r="I9" i="3"/>
  <c r="E7" i="3"/>
  <c r="I8" i="3"/>
  <c r="N7" i="1" l="1"/>
  <c r="I7" i="3"/>
  <c r="K7" i="1" l="1"/>
  <c r="O7" i="1" l="1"/>
  <c r="P7" i="1"/>
  <c r="G7" i="1"/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</calcChain>
</file>

<file path=xl/sharedStrings.xml><?xml version="1.0" encoding="utf-8"?>
<sst xmlns="http://schemas.openxmlformats.org/spreadsheetml/2006/main" count="216" uniqueCount="124">
  <si>
    <t>Dirección de Estudios de Economía y Política Pública</t>
  </si>
  <si>
    <t>Subdirección de Estadística y Análisis Presupuestal y Financiero</t>
  </si>
  <si>
    <t>Cuentas</t>
  </si>
  <si>
    <t>Entidad</t>
  </si>
  <si>
    <t>Presupuesto</t>
  </si>
  <si>
    <t>Ejecución</t>
  </si>
  <si>
    <t>Saldo pptal</t>
  </si>
  <si>
    <t>Código</t>
  </si>
  <si>
    <t>Nombre</t>
  </si>
  <si>
    <t>Inicial</t>
  </si>
  <si>
    <t>Modificación</t>
  </si>
  <si>
    <t>Vigente</t>
  </si>
  <si>
    <t>% part.</t>
  </si>
  <si>
    <t>Suspensión</t>
  </si>
  <si>
    <t>Disponible</t>
  </si>
  <si>
    <t>Giros</t>
  </si>
  <si>
    <t>% ejec.</t>
  </si>
  <si>
    <t>Compromisos</t>
  </si>
  <si>
    <t>Total</t>
  </si>
  <si>
    <t>% ejec</t>
  </si>
  <si>
    <t>INVERSIÓN</t>
  </si>
  <si>
    <t>GASTOS DE FUNCIONAMIENTO</t>
  </si>
  <si>
    <t>GASTOS DE OPERACIÓN</t>
  </si>
  <si>
    <t>SERVICIO DE LA DEUDA</t>
  </si>
  <si>
    <t>ASIGNACIÓN</t>
  </si>
  <si>
    <t>EJECUCIÓN</t>
  </si>
  <si>
    <t>ENTIDAD</t>
  </si>
  <si>
    <t>INICIAL</t>
  </si>
  <si>
    <t>MODIFICACIÓN</t>
  </si>
  <si>
    <t>DEFINITIVO</t>
  </si>
  <si>
    <t>% PAR</t>
  </si>
  <si>
    <t>GIROS</t>
  </si>
  <si>
    <t>% EJEC</t>
  </si>
  <si>
    <t>COMPROMISOS POR PAGAR</t>
  </si>
  <si>
    <t>TOTAL</t>
  </si>
  <si>
    <t>MODIFICACIONES</t>
  </si>
  <si>
    <t>VIGENTE</t>
  </si>
  <si>
    <t>% EJE</t>
  </si>
  <si>
    <t>TOTAL COMPROMISOS</t>
  </si>
  <si>
    <t>SALDO</t>
  </si>
  <si>
    <t>ADMÓN. CENTRAL</t>
  </si>
  <si>
    <t>ESTA. PÚBLICOS</t>
  </si>
  <si>
    <t>TOTAL PPTO. ANUAL</t>
  </si>
  <si>
    <t>ENTIDADES DEL PRESUPUESTO ANUAL</t>
  </si>
  <si>
    <t>COMPORTAMIENTO PRESUPUESTAL NETO DE INGRESOS POR ENTIDAD</t>
  </si>
  <si>
    <t>INGRESOS CORRIENTES</t>
  </si>
  <si>
    <t>TRANSFERENCIAS</t>
  </si>
  <si>
    <t>RECURSOS DE CAPITAL</t>
  </si>
  <si>
    <t>TOTAL INGRESOS</t>
  </si>
  <si>
    <t>PRESUPUESTO</t>
  </si>
  <si>
    <t>MODIFICACION</t>
  </si>
  <si>
    <t>% PART</t>
  </si>
  <si>
    <t>RECAUDO</t>
  </si>
  <si>
    <t>ESTABLECIMIENTOS PÚBLICOS</t>
  </si>
  <si>
    <t>TOTAL PRESUPUESTO ANUAL</t>
  </si>
  <si>
    <t>Dirección de Estudios de Economía y Política Púublica</t>
  </si>
  <si>
    <t>Subdirección de Estadística, Análisis Presupuestal y Financiero</t>
  </si>
  <si>
    <t xml:space="preserve"> </t>
  </si>
  <si>
    <t>Recaudos</t>
  </si>
  <si>
    <t>Modificaciones</t>
  </si>
  <si>
    <t>Definitivo</t>
  </si>
  <si>
    <t>Acumulados</t>
  </si>
  <si>
    <t>Saldo</t>
  </si>
  <si>
    <t>Disponibilidad inicial</t>
  </si>
  <si>
    <t>Convenio nación- distrito sistema transmilenio</t>
  </si>
  <si>
    <t>Transmilenio S.A.</t>
  </si>
  <si>
    <t>Presupuesto y ejecución acumulada y agregada de gastos e inversión por cuentas</t>
  </si>
  <si>
    <t>Presupuesto y ejecución neta acumulada y agregada de ingresos</t>
  </si>
  <si>
    <t>PRESUPUESTO ANUAL</t>
  </si>
  <si>
    <t>a 31 de DICIEMBRE de 2015</t>
  </si>
  <si>
    <t>por cuentas a 31 de DICIEMBRE de 2015</t>
  </si>
  <si>
    <t>´2240000000000000000000</t>
  </si>
  <si>
    <t>ADMINISTRACIӎ CENTRAL</t>
  </si>
  <si>
    <t>´2240100000000000000000</t>
  </si>
  <si>
    <t>Aporte Ordinario</t>
  </si>
  <si>
    <t>´2240101000000000000000</t>
  </si>
  <si>
    <t>Vigencia</t>
  </si>
  <si>
    <t>´2240102000000000000000</t>
  </si>
  <si>
    <t>Vigencia Anterior</t>
  </si>
  <si>
    <t>´2240102010000000000000</t>
  </si>
  <si>
    <t>Reservas</t>
  </si>
  <si>
    <t>´2240102020000000000000</t>
  </si>
  <si>
    <t>Pasivos Exigibles</t>
  </si>
  <si>
    <t>´2240103000000000000000</t>
  </si>
  <si>
    <t>Rendimientos Financieros SGP</t>
  </si>
  <si>
    <t>´2240200000000000000000</t>
  </si>
  <si>
    <t>Sistema General de Participaciones</t>
  </si>
  <si>
    <t>´2240201000000000000000</t>
  </si>
  <si>
    <t>Participaciones para Salud - Oferta</t>
  </si>
  <si>
    <t>´2240202000000000000000</t>
  </si>
  <si>
    <t>Participaciones para Salud - R駩men Subsidiado</t>
  </si>
  <si>
    <t>´2240202010000000000000</t>
  </si>
  <si>
    <t>Continuidad</t>
  </si>
  <si>
    <t>´2240202010001000000000</t>
  </si>
  <si>
    <t>Vigencia Actual</t>
  </si>
  <si>
    <t>´2240203000000000000000</t>
  </si>
  <si>
    <t>Participaciones para Salud - Salud Pblica</t>
  </si>
  <si>
    <t>´2240204000000000000000</t>
  </si>
  <si>
    <t>Participaciones para Salud - Oferta - Aportes Patronales</t>
  </si>
  <si>
    <t>´2240205000000000000000</t>
  </si>
  <si>
    <t>Aporte Ordinario Participaci󮠤e Prop󳩴o General</t>
  </si>
  <si>
    <t>´2240300000000000000000</t>
  </si>
  <si>
    <t>ICA Compa񭡳 de Vigilancia</t>
  </si>
  <si>
    <t>´2240700000000000000000</t>
  </si>
  <si>
    <t>IVA Cedido de Licores (Ley 788 de 2002)</t>
  </si>
  <si>
    <t>´2240800000000000000000</t>
  </si>
  <si>
    <t>Provisi󮠰ara Cesant_xD873_</t>
  </si>
  <si>
    <t>´2240900000000000000000</t>
  </si>
  <si>
    <t>IVA al Servicio de Telefon_xD860_M󶩬 (Ley 788/02)</t>
  </si>
  <si>
    <t>´2240901000000000000000</t>
  </si>
  <si>
    <t>Instituto Distrital de Recreaci󮠹 Deporte</t>
  </si>
  <si>
    <t>´2240904000000000000000</t>
  </si>
  <si>
    <t>Instituto Distrital de Recreaci󮠹 Deporte Recursos del Balance</t>
  </si>
  <si>
    <t>´2241200000000000000000</t>
  </si>
  <si>
    <t>Fondo de Pensiones Pblicas</t>
  </si>
  <si>
    <t>´2241300000000000000000</t>
  </si>
  <si>
    <t>Bonos Pensionales</t>
  </si>
  <si>
    <t>´2241400000000000000000</t>
  </si>
  <si>
    <t>Cuotas Partes</t>
  </si>
  <si>
    <t>´2241600000000000000000</t>
  </si>
  <si>
    <t>5% Contratos Obra Pblica</t>
  </si>
  <si>
    <t>Trasnsferencias de la Administracion Central</t>
  </si>
  <si>
    <t>COMPORTAMIENTO PRESUPUESTAL NETO DE GASTOS E INVERSION POR ENTIDAD</t>
  </si>
  <si>
    <t>GASTOS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</si>
</sst>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#,##0.0"/>
    <numFmt numFmtId="167" formatCode="_-* #,##0_-;\-* #,##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/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left"/>
    </xf>
    <xf numFmtId="165" fontId="8" fillId="0" borderId="14" xfId="1" applyNumberFormat="1" applyFont="1" applyFill="1" applyBorder="1" applyProtection="1"/>
    <xf numFmtId="165" fontId="10" fillId="0" borderId="14" xfId="1" applyNumberFormat="1" applyFont="1" applyFill="1" applyBorder="1" applyProtection="1"/>
    <xf numFmtId="164" fontId="10" fillId="0" borderId="13" xfId="1" applyNumberFormat="1" applyFont="1" applyFill="1" applyBorder="1"/>
    <xf numFmtId="3" fontId="8" fillId="0" borderId="14" xfId="0" applyNumberFormat="1" applyFont="1" applyBorder="1"/>
    <xf numFmtId="0" fontId="2" fillId="0" borderId="0" xfId="0" applyFont="1" applyFill="1"/>
    <xf numFmtId="3" fontId="10" fillId="0" borderId="14" xfId="0" applyNumberFormat="1" applyFont="1" applyBorder="1"/>
    <xf numFmtId="0" fontId="0" fillId="0" borderId="0" xfId="0" applyFill="1" applyAlignment="1">
      <alignment wrapText="1"/>
    </xf>
    <xf numFmtId="3" fontId="11" fillId="0" borderId="17" xfId="0" applyNumberFormat="1" applyFont="1" applyBorder="1"/>
    <xf numFmtId="3" fontId="11" fillId="0" borderId="0" xfId="0" applyNumberFormat="1" applyFont="1"/>
    <xf numFmtId="3" fontId="11" fillId="0" borderId="15" xfId="0" applyNumberFormat="1" applyFont="1" applyBorder="1"/>
    <xf numFmtId="3" fontId="11" fillId="0" borderId="1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9" fillId="0" borderId="19" xfId="0" applyNumberFormat="1" applyFont="1" applyBorder="1"/>
    <xf numFmtId="3" fontId="9" fillId="0" borderId="9" xfId="0" applyNumberFormat="1" applyFont="1" applyBorder="1"/>
    <xf numFmtId="166" fontId="9" fillId="0" borderId="20" xfId="0" applyNumberFormat="1" applyFont="1" applyBorder="1"/>
    <xf numFmtId="166" fontId="9" fillId="0" borderId="9" xfId="0" applyNumberFormat="1" applyFont="1" applyBorder="1"/>
    <xf numFmtId="166" fontId="9" fillId="0" borderId="10" xfId="0" applyNumberFormat="1" applyFont="1" applyBorder="1"/>
    <xf numFmtId="3" fontId="9" fillId="0" borderId="0" xfId="0" applyNumberFormat="1" applyFont="1"/>
    <xf numFmtId="3" fontId="9" fillId="0" borderId="15" xfId="0" applyNumberFormat="1" applyFont="1" applyBorder="1"/>
    <xf numFmtId="166" fontId="9" fillId="0" borderId="21" xfId="0" applyNumberFormat="1" applyFont="1" applyBorder="1"/>
    <xf numFmtId="3" fontId="9" fillId="0" borderId="14" xfId="0" applyNumberFormat="1" applyFont="1" applyBorder="1"/>
    <xf numFmtId="166" fontId="9" fillId="0" borderId="14" xfId="0" applyNumberFormat="1" applyFont="1" applyBorder="1"/>
    <xf numFmtId="166" fontId="9" fillId="0" borderId="13" xfId="0" applyNumberFormat="1" applyFont="1" applyBorder="1"/>
    <xf numFmtId="3" fontId="9" fillId="0" borderId="22" xfId="0" applyNumberFormat="1" applyFont="1" applyBorder="1"/>
    <xf numFmtId="166" fontId="9" fillId="0" borderId="23" xfId="0" applyNumberFormat="1" applyFont="1" applyBorder="1"/>
    <xf numFmtId="166" fontId="9" fillId="0" borderId="24" xfId="0" applyNumberFormat="1" applyFont="1" applyBorder="1"/>
    <xf numFmtId="3" fontId="9" fillId="0" borderId="24" xfId="0" applyNumberFormat="1" applyFont="1" applyBorder="1"/>
    <xf numFmtId="166" fontId="9" fillId="0" borderId="25" xfId="0" applyNumberFormat="1" applyFont="1" applyBorder="1"/>
    <xf numFmtId="3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vertical="center"/>
    </xf>
    <xf numFmtId="166" fontId="9" fillId="0" borderId="31" xfId="0" applyNumberFormat="1" applyFont="1" applyBorder="1"/>
    <xf numFmtId="166" fontId="9" fillId="0" borderId="0" xfId="0" applyNumberFormat="1" applyFont="1" applyBorder="1"/>
    <xf numFmtId="0" fontId="10" fillId="0" borderId="0" xfId="0" applyFont="1"/>
    <xf numFmtId="0" fontId="8" fillId="0" borderId="0" xfId="0" applyFont="1" applyFill="1" applyAlignment="1">
      <alignment horizontal="center" vertical="center" wrapText="1"/>
    </xf>
    <xf numFmtId="165" fontId="8" fillId="0" borderId="2" xfId="1" applyNumberFormat="1" applyFont="1" applyFill="1" applyBorder="1" applyProtection="1"/>
    <xf numFmtId="3" fontId="10" fillId="0" borderId="0" xfId="0" applyNumberFormat="1" applyFont="1"/>
    <xf numFmtId="1" fontId="10" fillId="0" borderId="12" xfId="0" applyNumberFormat="1" applyFont="1" applyBorder="1" applyAlignment="1">
      <alignment horizontal="left"/>
    </xf>
    <xf numFmtId="0" fontId="8" fillId="0" borderId="13" xfId="0" applyFont="1" applyBorder="1" applyAlignment="1">
      <alignment vertical="center" wrapText="1"/>
    </xf>
    <xf numFmtId="3" fontId="8" fillId="0" borderId="11" xfId="0" applyNumberFormat="1" applyFont="1" applyBorder="1"/>
    <xf numFmtId="0" fontId="10" fillId="0" borderId="13" xfId="0" applyFont="1" applyBorder="1" applyAlignment="1">
      <alignment vertical="center" wrapText="1"/>
    </xf>
    <xf numFmtId="3" fontId="10" fillId="0" borderId="11" xfId="0" applyNumberFormat="1" applyFont="1" applyBorder="1"/>
    <xf numFmtId="0" fontId="5" fillId="0" borderId="6" xfId="0" applyFont="1" applyFill="1" applyBorder="1" applyAlignment="1">
      <alignment horizontal="center" vertical="center" wrapText="1"/>
    </xf>
    <xf numFmtId="166" fontId="9" fillId="0" borderId="19" xfId="0" applyNumberFormat="1" applyFont="1" applyBorder="1"/>
    <xf numFmtId="167" fontId="10" fillId="0" borderId="12" xfId="1" applyNumberFormat="1" applyFont="1" applyBorder="1" applyAlignment="1">
      <alignment horizontal="left"/>
    </xf>
    <xf numFmtId="165" fontId="8" fillId="0" borderId="16" xfId="1" applyNumberFormat="1" applyFont="1" applyFill="1" applyBorder="1" applyProtection="1"/>
    <xf numFmtId="165" fontId="10" fillId="0" borderId="16" xfId="1" applyNumberFormat="1" applyFont="1" applyFill="1" applyBorder="1" applyProtection="1"/>
    <xf numFmtId="167" fontId="10" fillId="0" borderId="11" xfId="1" applyNumberFormat="1" applyFont="1" applyBorder="1" applyAlignment="1">
      <alignment horizontal="left"/>
    </xf>
    <xf numFmtId="3" fontId="9" fillId="0" borderId="31" xfId="0" applyNumberFormat="1" applyFont="1" applyBorder="1" applyAlignment="1">
      <alignment vertical="center"/>
    </xf>
    <xf numFmtId="166" fontId="9" fillId="0" borderId="32" xfId="0" applyNumberFormat="1" applyFont="1" applyBorder="1"/>
    <xf numFmtId="166" fontId="9" fillId="0" borderId="34" xfId="0" applyNumberFormat="1" applyFont="1" applyBorder="1"/>
    <xf numFmtId="3" fontId="9" fillId="0" borderId="38" xfId="0" applyNumberFormat="1" applyFont="1" applyBorder="1" applyAlignment="1">
      <alignment vertical="center"/>
    </xf>
    <xf numFmtId="3" fontId="9" fillId="0" borderId="39" xfId="0" applyNumberFormat="1" applyFont="1" applyBorder="1" applyAlignment="1">
      <alignment vertical="center"/>
    </xf>
    <xf numFmtId="166" fontId="9" fillId="0" borderId="40" xfId="0" applyNumberFormat="1" applyFont="1" applyBorder="1"/>
    <xf numFmtId="3" fontId="9" fillId="0" borderId="41" xfId="0" applyNumberFormat="1" applyFont="1" applyBorder="1"/>
    <xf numFmtId="3" fontId="9" fillId="0" borderId="30" xfId="0" applyNumberFormat="1" applyFont="1" applyBorder="1" applyAlignment="1">
      <alignment vertical="center"/>
    </xf>
    <xf numFmtId="3" fontId="9" fillId="0" borderId="42" xfId="0" applyNumberFormat="1" applyFont="1" applyBorder="1"/>
    <xf numFmtId="3" fontId="9" fillId="0" borderId="34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67" fontId="8" fillId="2" borderId="12" xfId="1" applyNumberFormat="1" applyFont="1" applyFill="1" applyBorder="1" applyAlignment="1">
      <alignment horizontal="center" vertical="center" wrapText="1"/>
    </xf>
    <xf numFmtId="165" fontId="8" fillId="2" borderId="14" xfId="1" applyNumberFormat="1" applyFont="1" applyFill="1" applyBorder="1" applyAlignment="1" applyProtection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left"/>
    </xf>
    <xf numFmtId="167" fontId="15" fillId="3" borderId="12" xfId="1" applyNumberFormat="1" applyFont="1" applyFill="1" applyBorder="1" applyAlignment="1">
      <alignment horizontal="left"/>
    </xf>
    <xf numFmtId="165" fontId="16" fillId="3" borderId="2" xfId="1" applyNumberFormat="1" applyFont="1" applyFill="1" applyBorder="1" applyProtection="1"/>
    <xf numFmtId="165" fontId="16" fillId="3" borderId="14" xfId="1" applyNumberFormat="1" applyFont="1" applyFill="1" applyBorder="1" applyProtection="1"/>
    <xf numFmtId="167" fontId="15" fillId="3" borderId="11" xfId="1" applyNumberFormat="1" applyFont="1" applyFill="1" applyBorder="1" applyAlignment="1">
      <alignment horizontal="left"/>
    </xf>
    <xf numFmtId="43" fontId="10" fillId="0" borderId="0" xfId="1" applyFont="1"/>
    <xf numFmtId="0" fontId="15" fillId="0" borderId="44" xfId="0" applyFont="1" applyBorder="1"/>
    <xf numFmtId="0" fontId="15" fillId="0" borderId="45" xfId="0" applyFont="1" applyBorder="1"/>
    <xf numFmtId="43" fontId="15" fillId="0" borderId="45" xfId="1" applyFont="1" applyBorder="1"/>
    <xf numFmtId="43" fontId="15" fillId="0" borderId="41" xfId="1" applyFont="1" applyBorder="1"/>
    <xf numFmtId="0" fontId="15" fillId="0" borderId="46" xfId="0" applyFont="1" applyBorder="1"/>
    <xf numFmtId="0" fontId="15" fillId="0" borderId="0" xfId="0" applyFont="1" applyBorder="1"/>
    <xf numFmtId="43" fontId="15" fillId="0" borderId="0" xfId="1" applyFont="1" applyBorder="1"/>
    <xf numFmtId="43" fontId="15" fillId="0" borderId="42" xfId="1" applyFont="1" applyBorder="1"/>
    <xf numFmtId="0" fontId="15" fillId="0" borderId="47" xfId="0" applyFont="1" applyBorder="1"/>
    <xf numFmtId="0" fontId="15" fillId="0" borderId="48" xfId="0" applyFont="1" applyBorder="1"/>
    <xf numFmtId="43" fontId="15" fillId="0" borderId="48" xfId="1" applyFont="1" applyBorder="1"/>
    <xf numFmtId="43" fontId="15" fillId="0" borderId="43" xfId="1" applyFont="1" applyBorder="1"/>
    <xf numFmtId="3" fontId="11" fillId="0" borderId="26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166" fontId="11" fillId="0" borderId="28" xfId="0" applyNumberFormat="1" applyFont="1" applyBorder="1" applyAlignment="1">
      <alignment horizontal="center" vertical="center"/>
    </xf>
    <xf numFmtId="166" fontId="11" fillId="0" borderId="27" xfId="0" applyNumberFormat="1" applyFont="1" applyBorder="1" applyAlignment="1">
      <alignment horizontal="center" vertical="center"/>
    </xf>
    <xf numFmtId="166" fontId="11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4" fillId="4" borderId="19" xfId="0" applyNumberFormat="1" applyFont="1" applyFill="1" applyBorder="1"/>
    <xf numFmtId="3" fontId="11" fillId="0" borderId="26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166" fontId="11" fillId="0" borderId="28" xfId="0" applyNumberFormat="1" applyFont="1" applyBorder="1" applyAlignment="1">
      <alignment vertical="center"/>
    </xf>
    <xf numFmtId="166" fontId="11" fillId="0" borderId="27" xfId="0" applyNumberFormat="1" applyFont="1" applyBorder="1" applyAlignment="1">
      <alignment vertical="center"/>
    </xf>
    <xf numFmtId="166" fontId="11" fillId="0" borderId="29" xfId="0" applyNumberFormat="1" applyFont="1" applyBorder="1" applyAlignment="1">
      <alignment vertical="center"/>
    </xf>
    <xf numFmtId="166" fontId="9" fillId="0" borderId="13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11" fillId="6" borderId="5" xfId="0" applyNumberFormat="1" applyFont="1" applyFill="1" applyBorder="1" applyAlignment="1">
      <alignment horizontal="center"/>
    </xf>
    <xf numFmtId="3" fontId="11" fillId="6" borderId="8" xfId="0" applyNumberFormat="1" applyFont="1" applyFill="1" applyBorder="1" applyAlignment="1">
      <alignment horizontal="center"/>
    </xf>
    <xf numFmtId="3" fontId="11" fillId="6" borderId="8" xfId="0" applyNumberFormat="1" applyFont="1" applyFill="1" applyBorder="1" applyAlignment="1">
      <alignment horizontal="center" wrapText="1"/>
    </xf>
    <xf numFmtId="3" fontId="11" fillId="6" borderId="6" xfId="0" applyNumberFormat="1" applyFont="1" applyFill="1" applyBorder="1" applyAlignment="1">
      <alignment horizontal="center"/>
    </xf>
    <xf numFmtId="3" fontId="11" fillId="6" borderId="7" xfId="0" applyNumberFormat="1" applyFont="1" applyFill="1" applyBorder="1" applyAlignment="1">
      <alignment horizontal="center" wrapText="1"/>
    </xf>
    <xf numFmtId="166" fontId="11" fillId="6" borderId="8" xfId="0" applyNumberFormat="1" applyFont="1" applyFill="1" applyBorder="1" applyAlignment="1">
      <alignment horizontal="center" wrapText="1"/>
    </xf>
    <xf numFmtId="3" fontId="11" fillId="6" borderId="6" xfId="0" applyNumberFormat="1" applyFont="1" applyFill="1" applyBorder="1" applyAlignment="1">
      <alignment horizontal="center" wrapText="1"/>
    </xf>
    <xf numFmtId="3" fontId="11" fillId="6" borderId="7" xfId="0" applyNumberFormat="1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8" fillId="6" borderId="3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wrapText="1"/>
    </xf>
    <xf numFmtId="3" fontId="9" fillId="6" borderId="0" xfId="0" applyNumberFormat="1" applyFont="1" applyFill="1"/>
    <xf numFmtId="3" fontId="11" fillId="6" borderId="12" xfId="0" applyNumberFormat="1" applyFont="1" applyFill="1" applyBorder="1" applyAlignment="1">
      <alignment wrapText="1"/>
    </xf>
    <xf numFmtId="3" fontId="11" fillId="6" borderId="5" xfId="0" applyNumberFormat="1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horizontal="center" vertical="center"/>
    </xf>
    <xf numFmtId="3" fontId="11" fillId="6" borderId="7" xfId="0" applyNumberFormat="1" applyFont="1" applyFill="1" applyBorder="1" applyAlignment="1">
      <alignment horizontal="center" vertical="center"/>
    </xf>
    <xf numFmtId="3" fontId="11" fillId="6" borderId="36" xfId="0" applyNumberFormat="1" applyFont="1" applyFill="1" applyBorder="1" applyAlignment="1">
      <alignment horizontal="center" vertical="center"/>
    </xf>
    <xf numFmtId="3" fontId="11" fillId="6" borderId="24" xfId="0" applyNumberFormat="1" applyFont="1" applyFill="1" applyBorder="1" applyAlignment="1">
      <alignment horizontal="center" vertical="center"/>
    </xf>
    <xf numFmtId="3" fontId="11" fillId="6" borderId="25" xfId="0" applyNumberFormat="1" applyFont="1" applyFill="1" applyBorder="1" applyAlignment="1">
      <alignment horizontal="center" vertical="center"/>
    </xf>
    <xf numFmtId="3" fontId="9" fillId="6" borderId="0" xfId="0" applyNumberFormat="1" applyFont="1" applyFill="1" applyAlignment="1">
      <alignment horizontal="center" vertical="center"/>
    </xf>
    <xf numFmtId="166" fontId="9" fillId="0" borderId="39" xfId="0" applyNumberFormat="1" applyFont="1" applyBorder="1"/>
    <xf numFmtId="3" fontId="17" fillId="0" borderId="33" xfId="0" applyNumberFormat="1" applyFont="1" applyBorder="1" applyAlignment="1">
      <alignment horizontal="left" vertical="center" wrapText="1"/>
    </xf>
    <xf numFmtId="3" fontId="11" fillId="0" borderId="33" xfId="0" applyNumberFormat="1" applyFont="1" applyBorder="1" applyAlignment="1">
      <alignment vertical="center"/>
    </xf>
    <xf numFmtId="3" fontId="11" fillId="0" borderId="49" xfId="0" applyNumberFormat="1" applyFont="1" applyBorder="1" applyAlignment="1">
      <alignment vertical="center"/>
    </xf>
    <xf numFmtId="3" fontId="9" fillId="5" borderId="3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textRotation="45" wrapText="1"/>
    </xf>
    <xf numFmtId="0" fontId="5" fillId="0" borderId="7" xfId="0" applyFont="1" applyFill="1" applyBorder="1" applyAlignment="1">
      <alignment vertical="center" textRotation="45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3" fontId="11" fillId="6" borderId="4" xfId="0" applyNumberFormat="1" applyFont="1" applyFill="1" applyBorder="1" applyAlignment="1">
      <alignment horizontal="center"/>
    </xf>
    <xf numFmtId="3" fontId="11" fillId="6" borderId="2" xfId="0" applyNumberFormat="1" applyFont="1" applyFill="1" applyBorder="1" applyAlignment="1">
      <alignment horizontal="center"/>
    </xf>
    <xf numFmtId="3" fontId="11" fillId="6" borderId="3" xfId="0" applyNumberFormat="1" applyFont="1" applyFill="1" applyBorder="1" applyAlignment="1">
      <alignment horizontal="center"/>
    </xf>
    <xf numFmtId="3" fontId="11" fillId="6" borderId="11" xfId="0" applyNumberFormat="1" applyFont="1" applyFill="1" applyBorder="1" applyAlignment="1">
      <alignment horizontal="center"/>
    </xf>
    <xf numFmtId="3" fontId="11" fillId="6" borderId="14" xfId="0" applyNumberFormat="1" applyFont="1" applyFill="1" applyBorder="1" applyAlignment="1">
      <alignment horizontal="center"/>
    </xf>
    <xf numFmtId="3" fontId="11" fillId="6" borderId="13" xfId="0" applyNumberFormat="1" applyFont="1" applyFill="1" applyBorder="1" applyAlignment="1">
      <alignment horizontal="center"/>
    </xf>
    <xf numFmtId="167" fontId="10" fillId="0" borderId="12" xfId="1" applyNumberFormat="1" applyFont="1" applyFill="1" applyBorder="1" applyAlignment="1">
      <alignment horizontal="left"/>
    </xf>
    <xf numFmtId="3" fontId="18" fillId="0" borderId="14" xfId="0" applyNumberFormat="1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Anual%202015%20-%20Revisado%20-%20Robe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aNUal"/>
      <sheetName val="GASTOS aNUal"/>
      <sheetName val="aNuAl GAS"/>
      <sheetName val="AnUaL ING"/>
      <sheetName val="EJES"/>
      <sheetName val="CtaGastos ACc"/>
      <sheetName val="CtaINGRESOSS AC"/>
      <sheetName val="i_AcEp"/>
      <sheetName val="CtaGastos AC"/>
      <sheetName val="ac"/>
      <sheetName val="CtaINGRESOSS EP (-UN y CB)"/>
      <sheetName val="CtaINGRESOSS EP"/>
      <sheetName val="CtaGastos EP (-Uy-C)"/>
      <sheetName val="CtaGastos EP"/>
      <sheetName val="ep"/>
      <sheetName val="CtaINGRESOSS EI"/>
      <sheetName val="i_EI"/>
      <sheetName val="CtaGastos EI"/>
      <sheetName val="ei"/>
      <sheetName val="CtaINGRESOSS ES"/>
      <sheetName val="i_ES"/>
      <sheetName val="CtaGastos ES"/>
      <sheetName val="es"/>
      <sheetName val="CtaINGRESOSS FD"/>
      <sheetName val="i_FD"/>
      <sheetName val="CtaGastos FD"/>
      <sheetName val="fd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Etiquetas de fila</v>
          </cell>
          <cell r="B6" t="str">
            <v>(2) NOMBRE DE LA CUENTA</v>
          </cell>
          <cell r="C6" t="str">
            <v>-&gt;INICIAL</v>
          </cell>
          <cell r="D6" t="str">
            <v>-&gt;MODIFICACIONES ACUMULADAS</v>
          </cell>
          <cell r="E6" t="str">
            <v>-&gt;PRESUPUESTO DEFINITIVO</v>
          </cell>
          <cell r="G6" t="str">
            <v>-&gt;RECAUDOS ACUMULADOS</v>
          </cell>
          <cell r="I6" t="str">
            <v>-&gt;Total</v>
          </cell>
        </row>
        <row r="7">
          <cell r="A7" t="str">
            <v>´2000000000000000000000</v>
          </cell>
          <cell r="B7" t="str">
            <v>INGRESOS</v>
          </cell>
        </row>
        <row r="8">
          <cell r="A8" t="str">
            <v>´2100000000000000000000</v>
          </cell>
          <cell r="B8" t="str">
            <v>INGRESOS CORRIENTES</v>
          </cell>
        </row>
        <row r="9">
          <cell r="A9" t="str">
            <v>´2110000000000000000000</v>
          </cell>
          <cell r="B9" t="str">
            <v>TRIBUTARIOS</v>
          </cell>
        </row>
        <row r="10">
          <cell r="A10" t="str">
            <v>´2110100000000000000000</v>
          </cell>
          <cell r="B10" t="str">
            <v>Predial Unificado</v>
          </cell>
        </row>
        <row r="11">
          <cell r="A11" t="str">
            <v>´2110200000000000000000</v>
          </cell>
          <cell r="B11" t="str">
            <v>Industria, Comercio y Avisos</v>
          </cell>
        </row>
        <row r="12">
          <cell r="A12" t="str">
            <v>´2110300000000000000000</v>
          </cell>
          <cell r="B12" t="str">
            <v>Azar y Espectᣵlos</v>
          </cell>
        </row>
        <row r="13">
          <cell r="A13" t="str">
            <v>´2110400000000000000000</v>
          </cell>
          <cell r="B13" t="str">
            <v>Veh_xD8F5_los Automotores</v>
          </cell>
        </row>
        <row r="14">
          <cell r="A14" t="str">
            <v>´2110500000000000000000</v>
          </cell>
          <cell r="B14" t="str">
            <v>Delineaci󮠕rbana</v>
          </cell>
        </row>
        <row r="15">
          <cell r="A15" t="str">
            <v>´2110600000000000000000</v>
          </cell>
          <cell r="B15" t="str">
            <v>Cigarrillos Extranjeros</v>
          </cell>
        </row>
        <row r="16">
          <cell r="A16" t="str">
            <v>´2110700000000000000000</v>
          </cell>
          <cell r="B16" t="str">
            <v>Consumo de Cerveza</v>
          </cell>
        </row>
        <row r="17">
          <cell r="A17" t="str">
            <v>´2110800000000000000000</v>
          </cell>
          <cell r="B17" t="str">
            <v>Sobretasa a la Gasolina</v>
          </cell>
        </row>
        <row r="18">
          <cell r="A18" t="str">
            <v>´2110900000000000000000</v>
          </cell>
          <cell r="B18" t="str">
            <v>Estampilla Universidad Distrital</v>
          </cell>
        </row>
        <row r="19">
          <cell r="A19" t="str">
            <v>´2111000000000000000000</v>
          </cell>
          <cell r="B19" t="str">
            <v>Impuesto a la Publicidad Exterior Visual</v>
          </cell>
        </row>
        <row r="20">
          <cell r="A20" t="str">
            <v>´2111200000000000000000</v>
          </cell>
          <cell r="B20" t="str">
            <v>Fondo de los Pobres</v>
          </cell>
        </row>
        <row r="21">
          <cell r="A21" t="str">
            <v>´2111400000000000000000</v>
          </cell>
          <cell r="B21" t="str">
            <v>Estampilla Pro Cultura</v>
          </cell>
        </row>
        <row r="22">
          <cell r="A22" t="str">
            <v>´2111500000000000000000</v>
          </cell>
          <cell r="B22" t="str">
            <v>Estampilla Pro Personas Mayores</v>
          </cell>
        </row>
        <row r="23">
          <cell r="A23" t="str">
            <v>´2111600000000000000000</v>
          </cell>
          <cell r="B23" t="str">
            <v>Impuesto Unificado Fondo de Pobres, Azar y Espectᣵlos Pblicos</v>
          </cell>
        </row>
        <row r="24">
          <cell r="A24" t="str">
            <v>´2111700000000000000000</v>
          </cell>
          <cell r="B24" t="str">
            <v>5% Contratos Obra Pblica</v>
          </cell>
        </row>
        <row r="25">
          <cell r="A25" t="str">
            <v>´2119900000000000000000</v>
          </cell>
          <cell r="B25" t="str">
            <v>Otros Ingresos Tributarios</v>
          </cell>
        </row>
        <row r="26">
          <cell r="A26" t="str">
            <v>´2120000000000000000000</v>
          </cell>
          <cell r="B26" t="str">
            <v>NO TRIBUTARIOS</v>
          </cell>
        </row>
        <row r="27">
          <cell r="A27" t="str">
            <v>´2120100000000000000000</v>
          </cell>
          <cell r="B27" t="str">
            <v>Tasas</v>
          </cell>
        </row>
        <row r="28">
          <cell r="A28" t="str">
            <v>´2120102000000000000000</v>
          </cell>
          <cell r="B28" t="str">
            <v>Estratificaci󮍊</v>
          </cell>
        </row>
        <row r="29">
          <cell r="A29" t="str">
            <v>´2120300000000000000000</v>
          </cell>
          <cell r="B29" t="str">
            <v>Multas</v>
          </cell>
        </row>
        <row r="30">
          <cell r="A30" t="str">
            <v>´2120302000000000000000</v>
          </cell>
          <cell r="B30" t="str">
            <v>Transito y Transporte</v>
          </cell>
        </row>
        <row r="31">
          <cell r="A31" t="str">
            <v>´2120303000000000000000</v>
          </cell>
          <cell r="B31" t="str">
            <v>Comparendo Ambiental</v>
          </cell>
        </row>
        <row r="32">
          <cell r="A32" t="str">
            <v>´2120399000000000000000</v>
          </cell>
          <cell r="B32" t="str">
            <v>Otras Multas</v>
          </cell>
        </row>
        <row r="33">
          <cell r="A33" t="str">
            <v>´2120400000000000000000</v>
          </cell>
          <cell r="B33" t="str">
            <v>RENTAS CONTRACTUALES</v>
          </cell>
        </row>
        <row r="34">
          <cell r="A34" t="str">
            <v>´2120401000000000000000</v>
          </cell>
          <cell r="B34" t="str">
            <v>Venta de Bienes, Servicios y Productos</v>
          </cell>
        </row>
        <row r="35">
          <cell r="A35" t="str">
            <v>´2120402000000000000000</v>
          </cell>
          <cell r="B35" t="str">
            <v>Arrendamientos</v>
          </cell>
        </row>
        <row r="36">
          <cell r="A36" t="str">
            <v>´2120403000000000000000</v>
          </cell>
          <cell r="B36" t="str">
            <v>Amortizaci󮠃r餩to</v>
          </cell>
        </row>
        <row r="37">
          <cell r="A37" t="str">
            <v>´2120404000000000000000</v>
          </cell>
          <cell r="B37" t="str">
            <v>Cartera Hipotecaria</v>
          </cell>
        </row>
        <row r="38">
          <cell r="A38" t="str">
            <v>´2120404010000000000000</v>
          </cell>
          <cell r="B38" t="str">
            <v>Amortizaci󮠃artera FONCEP</v>
          </cell>
        </row>
        <row r="39">
          <cell r="A39" t="str">
            <v>´2120404030000000000000</v>
          </cell>
          <cell r="B39" t="str">
            <v>Amortizaci󮠃artera CVP</v>
          </cell>
        </row>
        <row r="40">
          <cell r="A40" t="str">
            <v>´2120406000000000000000</v>
          </cell>
          <cell r="B40" t="str">
            <v>Comisi󮠍anejo Cartera FER</v>
          </cell>
        </row>
        <row r="41">
          <cell r="A41" t="str">
            <v>´2120407000000000000000</v>
          </cell>
          <cell r="B41" t="str">
            <v>Aprovechamiento Econ󭩣o</v>
          </cell>
        </row>
        <row r="42">
          <cell r="A42" t="str">
            <v>´2120499000000000000000</v>
          </cell>
          <cell r="B42" t="str">
            <v>Otras Rentas Contractuales</v>
          </cell>
        </row>
        <row r="43">
          <cell r="A43" t="str">
            <v>´2120500000000000000000</v>
          </cell>
          <cell r="B43" t="str">
            <v>Contribuciones</v>
          </cell>
        </row>
        <row r="44">
          <cell r="A44" t="str">
            <v>´2120501000000000000000</v>
          </cell>
          <cell r="B44" t="str">
            <v>Valorizaci󮠌ocal</v>
          </cell>
        </row>
        <row r="45">
          <cell r="A45" t="str">
            <v>´2120501010000000000000</v>
          </cell>
          <cell r="B45" t="str">
            <v>Ingreso Ordinario</v>
          </cell>
        </row>
        <row r="46">
          <cell r="A46" t="str">
            <v>´2120501020000000000000</v>
          </cell>
          <cell r="B46" t="str">
            <v>Valorizaci󮠁cuerdo 180 de 2005</v>
          </cell>
        </row>
        <row r="47">
          <cell r="A47" t="str">
            <v>´2120501040000000000000</v>
          </cell>
          <cell r="B47" t="str">
            <v>Valorizaci󮠁cuerdo 523 de 2013</v>
          </cell>
        </row>
        <row r="48">
          <cell r="A48" t="str">
            <v>´2120502000000000000000</v>
          </cell>
          <cell r="B48" t="str">
            <v>Valorizaci󮠇eneral</v>
          </cell>
        </row>
        <row r="49">
          <cell r="A49" t="str">
            <v>´2120508000000000000000</v>
          </cell>
          <cell r="B49" t="str">
            <v>Valorizaci󮠌ocal Ley 388 Obra por tu Lugar</v>
          </cell>
        </row>
        <row r="50">
          <cell r="A50" t="str">
            <v>´2120509000000000000000</v>
          </cell>
          <cell r="B50" t="str">
            <v>Semaforizaci󮍊</v>
          </cell>
        </row>
        <row r="51">
          <cell r="A51" t="str">
            <v>´2120600000000000000000</v>
          </cell>
          <cell r="B51" t="str">
            <v>Participaciones</v>
          </cell>
        </row>
        <row r="52">
          <cell r="A52" t="str">
            <v>´2120601000000000000000</v>
          </cell>
          <cell r="B52" t="str">
            <v>Registro</v>
          </cell>
        </row>
        <row r="53">
          <cell r="A53" t="str">
            <v>´2120603000000000000000</v>
          </cell>
          <cell r="B53" t="str">
            <v>Consumo de Cigarrillos Nacionales</v>
          </cell>
        </row>
        <row r="54">
          <cell r="A54" t="str">
            <v>´2120606000000000000000</v>
          </cell>
          <cell r="B54" t="str">
            <v>Plusval_xD84D_</v>
          </cell>
        </row>
        <row r="55">
          <cell r="A55" t="str">
            <v>´2120607000000000000000</v>
          </cell>
          <cell r="B55" t="str">
            <v>Sobretasa al ACPM</v>
          </cell>
        </row>
        <row r="56">
          <cell r="A56" t="str">
            <v>´2120608000000000000000</v>
          </cell>
          <cell r="B56" t="str">
            <v>Veh_xD8F5_los Automotores</v>
          </cell>
        </row>
        <row r="57">
          <cell r="A57" t="str">
            <v>´2120609000000000000000</v>
          </cell>
          <cell r="B57" t="str">
            <v>Consumo de Cerveza</v>
          </cell>
        </row>
        <row r="58">
          <cell r="A58" t="str">
            <v>´2120610000000000000000</v>
          </cell>
          <cell r="B58" t="str">
            <v>Consumo de Licores</v>
          </cell>
        </row>
        <row r="59">
          <cell r="A59" t="str">
            <v>´2120611000000000000000</v>
          </cell>
          <cell r="B59" t="str">
            <v>Ingreso Producido Loter_xD84D_</v>
          </cell>
        </row>
        <row r="60">
          <cell r="A60" t="str">
            <v>´2120611010000000000000</v>
          </cell>
          <cell r="B60" t="str">
            <v>Loter_xD860_de Bogotፊ</v>
          </cell>
        </row>
        <row r="61">
          <cell r="A61" t="str">
            <v>´2120611020000000000000</v>
          </cell>
          <cell r="B61" t="str">
            <v>Loter_xD873_ Forᮥas</v>
          </cell>
        </row>
        <row r="62">
          <cell r="A62" t="str">
            <v>´2120612000000000000000</v>
          </cell>
          <cell r="B62" t="str">
            <v>Ingreso por Juego de Apuestas Permanentes</v>
          </cell>
        </row>
        <row r="63">
          <cell r="A63" t="str">
            <v>´2120613000000000000000</v>
          </cell>
          <cell r="B63" t="str">
            <v>Juegos de Suerte y Azar</v>
          </cell>
        </row>
        <row r="64">
          <cell r="A64" t="str">
            <v>´2120613020000000000000</v>
          </cell>
          <cell r="B64" t="str">
            <v>Juegos Promocionales D.C.</v>
          </cell>
        </row>
        <row r="65">
          <cell r="A65" t="str">
            <v>´2120613040000000000000</v>
          </cell>
          <cell r="B65" t="str">
            <v>Coljuegos</v>
          </cell>
        </row>
        <row r="66">
          <cell r="A66" t="str">
            <v>´2120613040001000000000</v>
          </cell>
          <cell r="B66" t="str">
            <v>Con Situaci󮠤e Fondos</v>
          </cell>
        </row>
        <row r="67">
          <cell r="A67" t="str">
            <v>´2120613040002000000000</v>
          </cell>
          <cell r="B67" t="str">
            <v>Sin Situaci󮠤e Fondos</v>
          </cell>
        </row>
        <row r="68">
          <cell r="A68" t="str">
            <v>´2120614000000000000000</v>
          </cell>
          <cell r="B68" t="str">
            <v>Jundeportes</v>
          </cell>
        </row>
        <row r="69">
          <cell r="A69" t="str">
            <v>´2120614010000000000000</v>
          </cell>
          <cell r="B69" t="str">
            <v>Jundeportes Cigarrillos</v>
          </cell>
        </row>
        <row r="70">
          <cell r="A70" t="str">
            <v>´2120614020000000000000</v>
          </cell>
          <cell r="B70" t="str">
            <v>Jundeportes Espectᣵlos Pblicos</v>
          </cell>
        </row>
        <row r="71">
          <cell r="A71" t="str">
            <v>´2120615000000000000000</v>
          </cell>
          <cell r="B71" t="str">
            <v>IVA Cedido de Licores - IDRD (Ley 788 de 2002)</v>
          </cell>
        </row>
        <row r="72">
          <cell r="A72" t="str">
            <v>´2120616000000000000000</v>
          </cell>
          <cell r="B72" t="str">
            <v>IVA al Servicio de Telefon_xD860_M󶩬 (Ley788 de 2002)</v>
          </cell>
        </row>
        <row r="73">
          <cell r="A73" t="str">
            <v>´2120616010000000000000</v>
          </cell>
          <cell r="B73" t="str">
            <v>Instituto Distrital para la Recreaci󮠹 el Deporte - IDRD</v>
          </cell>
        </row>
        <row r="74">
          <cell r="A74" t="str">
            <v>´2120616040000000000000</v>
          </cell>
          <cell r="B74" t="str">
            <v>Instituto Distrital de Patrimonio Cultural</v>
          </cell>
        </row>
        <row r="75">
          <cell r="A75" t="str">
            <v>´2120617000000000000000</v>
          </cell>
          <cell r="B75" t="str">
            <v>Sobretasa Cigarrillos</v>
          </cell>
        </row>
        <row r="76">
          <cell r="A76" t="str">
            <v>´2120617010000000000000</v>
          </cell>
          <cell r="B76" t="str">
            <v>Sobretasa Cigarrillos Nacionales</v>
          </cell>
        </row>
        <row r="77">
          <cell r="A77" t="str">
            <v>´2120617020000000000000</v>
          </cell>
          <cell r="B77" t="str">
            <v>Sobretasa Cigarrillos Importados</v>
          </cell>
        </row>
        <row r="78">
          <cell r="A78" t="str">
            <v>´2120618000000000000000</v>
          </cell>
          <cell r="B78" t="str">
            <v>Premios No Reclamados</v>
          </cell>
        </row>
        <row r="79">
          <cell r="A79" t="str">
            <v>´2120618010000000000000</v>
          </cell>
          <cell r="B79" t="str">
            <v>Ingresos Producido Loter_xD84D_</v>
          </cell>
        </row>
        <row r="80">
          <cell r="A80" t="str">
            <v>´2120618010001000000000</v>
          </cell>
          <cell r="B80" t="str">
            <v>Loter_xD860_de Bogotፊ</v>
          </cell>
        </row>
        <row r="81">
          <cell r="A81" t="str">
            <v>´2120618020000000000000</v>
          </cell>
          <cell r="B81" t="str">
            <v>Juegos de Apuestas Permanentes</v>
          </cell>
        </row>
        <row r="82">
          <cell r="A82" t="str">
            <v>´2120618030000000000000</v>
          </cell>
          <cell r="B82" t="str">
            <v>Juegos de Suerte y Azar</v>
          </cell>
        </row>
        <row r="83">
          <cell r="A83" t="str">
            <v>´2120618030001000000000</v>
          </cell>
          <cell r="B83" t="str">
            <v>Juegos de Suerte y Azar - ETESA</v>
          </cell>
        </row>
        <row r="84">
          <cell r="A84" t="str">
            <v>´2120699000000000000000</v>
          </cell>
          <cell r="B84" t="str">
            <v>Otras Participaciones</v>
          </cell>
        </row>
        <row r="85">
          <cell r="A85" t="str">
            <v>´2120700000000000000000</v>
          </cell>
          <cell r="B85" t="str">
            <v>Derechos</v>
          </cell>
        </row>
        <row r="86">
          <cell r="A86" t="str">
            <v>´2120701000000000000000</v>
          </cell>
          <cell r="B86" t="str">
            <v>Derechos de Tr᮳ito</v>
          </cell>
        </row>
        <row r="87">
          <cell r="A87" t="str">
            <v>´2120900000000000000000</v>
          </cell>
          <cell r="B87" t="str">
            <v>Fondo Cuenta Pago Compensatorio de Cesiones Pblicas</v>
          </cell>
        </row>
        <row r="88">
          <cell r="A88" t="str">
            <v>´2121000000000000000000</v>
          </cell>
          <cell r="B88" t="str">
            <v>Aporte de Afiliados</v>
          </cell>
        </row>
        <row r="89">
          <cell r="A89" t="str">
            <v>´2121001000000000000000</v>
          </cell>
          <cell r="B89" t="str">
            <v>Administraci󮠃entral</v>
          </cell>
        </row>
        <row r="90">
          <cell r="A90" t="str">
            <v>´2121002000000000000000</v>
          </cell>
          <cell r="B90" t="str">
            <v>Entidades Descentralizadas</v>
          </cell>
        </row>
        <row r="91">
          <cell r="A91" t="str">
            <v>´2121100000000000000000</v>
          </cell>
          <cell r="B91" t="str">
            <v>Intereses Moratorios Impuestos</v>
          </cell>
        </row>
        <row r="92">
          <cell r="A92" t="str">
            <v>´2121200000000000000000</v>
          </cell>
          <cell r="B92" t="str">
            <v>Sanciones Tributarias</v>
          </cell>
        </row>
        <row r="93">
          <cell r="A93" t="str">
            <v>´2121300000000000000000</v>
          </cell>
          <cell r="B93" t="str">
            <v>Espectᣵlos Pblicos de las Artes Esc鮩cas (Ley 1493 de 2011)</v>
          </cell>
        </row>
        <row r="94">
          <cell r="A94" t="str">
            <v>´2129900000000000000000</v>
          </cell>
          <cell r="B94" t="str">
            <v>Otros Ingresos No Tributarios</v>
          </cell>
        </row>
        <row r="95">
          <cell r="A95" t="str">
            <v>´2200000000000000000000</v>
          </cell>
          <cell r="B95" t="str">
            <v>TRANSFERENCIAS</v>
          </cell>
        </row>
        <row r="96">
          <cell r="A96" t="str">
            <v>´2210000000000000000000</v>
          </cell>
          <cell r="B96" t="str">
            <v>NACIӎ</v>
          </cell>
        </row>
        <row r="97">
          <cell r="A97" t="str">
            <v>´2210100000000000000000</v>
          </cell>
          <cell r="B97" t="str">
            <v>Sistema General de Participaciones</v>
          </cell>
        </row>
        <row r="98">
          <cell r="A98" t="str">
            <v>´2210101000000000000000</v>
          </cell>
          <cell r="B98" t="str">
            <v>Educaci󮍊</v>
          </cell>
        </row>
        <row r="99">
          <cell r="A99" t="str">
            <v>´2210101010000000000000</v>
          </cell>
          <cell r="B99" t="str">
            <v>Prestaci󮠤el Servicio</v>
          </cell>
        </row>
        <row r="100">
          <cell r="A100" t="str">
            <v>´2210101020000000000000</v>
          </cell>
          <cell r="B100" t="str">
            <v>Aportes Patronales</v>
          </cell>
        </row>
        <row r="101">
          <cell r="A101" t="str">
            <v>´2210101030000000000000</v>
          </cell>
          <cell r="B101" t="str">
            <v>Pensionados Nacionalizados</v>
          </cell>
        </row>
        <row r="102">
          <cell r="A102" t="str">
            <v>´2210101040000000000000</v>
          </cell>
          <cell r="B102" t="str">
            <v>Calidad</v>
          </cell>
        </row>
        <row r="103">
          <cell r="A103" t="str">
            <v>´2210101050000000000000</v>
          </cell>
          <cell r="B103" t="str">
            <v>Calidad Gratuidad</v>
          </cell>
        </row>
        <row r="104">
          <cell r="A104" t="str">
            <v>´2210102000000000000000</v>
          </cell>
          <cell r="B104" t="str">
            <v>Salud</v>
          </cell>
        </row>
        <row r="105">
          <cell r="A105" t="str">
            <v>´2210102010000000000000</v>
          </cell>
          <cell r="B105" t="str">
            <v>Prestaci󮠤el Servicio</v>
          </cell>
        </row>
        <row r="106">
          <cell r="A106" t="str">
            <v>´2210102020000000000000</v>
          </cell>
          <cell r="B106" t="str">
            <v>R駩men Subsidiado</v>
          </cell>
        </row>
        <row r="107">
          <cell r="A107" t="str">
            <v>´2210102020001000000000</v>
          </cell>
          <cell r="B107" t="str">
            <v>Continuidad</v>
          </cell>
        </row>
        <row r="108">
          <cell r="A108" t="str">
            <v>´2210102020001010000000</v>
          </cell>
          <cell r="B108" t="str">
            <v>Vigencia Actual</v>
          </cell>
        </row>
        <row r="109">
          <cell r="A109" t="str">
            <v>´2210102030000000000000</v>
          </cell>
          <cell r="B109" t="str">
            <v>Salud Pblica</v>
          </cell>
        </row>
        <row r="110">
          <cell r="A110" t="str">
            <v>´2210102040000000000000</v>
          </cell>
          <cell r="B110" t="str">
            <v>Aportes Patronales</v>
          </cell>
        </row>
        <row r="111">
          <cell r="A111" t="str">
            <v>´2210103000000000000000</v>
          </cell>
          <cell r="B111" t="str">
            <v>Prop󳩴o General</v>
          </cell>
        </row>
        <row r="112">
          <cell r="A112" t="str">
            <v>´2210104000000000000000</v>
          </cell>
          <cell r="B112" t="str">
            <v>Restaurantes Escolares</v>
          </cell>
        </row>
        <row r="113">
          <cell r="A113" t="str">
            <v>´2210105000000000000000</v>
          </cell>
          <cell r="B113" t="str">
            <v>Agua Potable y Saneamiento Bᳩco</v>
          </cell>
        </row>
        <row r="114">
          <cell r="A114" t="str">
            <v>´2210106000000000000000</v>
          </cell>
          <cell r="B114" t="str">
            <v>15% SGP Participaci󮠄epartamento APSB</v>
          </cell>
        </row>
        <row r="115">
          <cell r="A115" t="str">
            <v>´2210107000000000000000</v>
          </cell>
          <cell r="B115" t="str">
            <v>Atenci󮠐rimera Infancia</v>
          </cell>
        </row>
        <row r="116">
          <cell r="A116" t="str">
            <v>´2210400000000000000000</v>
          </cell>
          <cell r="B116" t="str">
            <v>Otras Transferencias Naci󮍊</v>
          </cell>
        </row>
        <row r="117">
          <cell r="A117" t="str">
            <v>´2210401000000000000000</v>
          </cell>
          <cell r="B117" t="str">
            <v>FOSYGA</v>
          </cell>
        </row>
        <row r="118">
          <cell r="A118" t="str">
            <v>´2210403000000000000000</v>
          </cell>
          <cell r="B118" t="str">
            <v>Otras Naci󮍊</v>
          </cell>
        </row>
        <row r="119">
          <cell r="A119" t="str">
            <v>´2210404000000000000000</v>
          </cell>
          <cell r="B119" t="str">
            <v>Distribuci󮠐unto adicional Impuesto CREE</v>
          </cell>
        </row>
        <row r="120">
          <cell r="A120" t="str">
            <v>´2230000000000000000000</v>
          </cell>
          <cell r="B120" t="str">
            <v>ENTIDADES DISTRITALES</v>
          </cell>
        </row>
        <row r="121">
          <cell r="A121" t="str">
            <v>´2230300000000000000000</v>
          </cell>
          <cell r="B121" t="str">
            <v>Convenios Entidades</v>
          </cell>
        </row>
        <row r="122">
          <cell r="A122" t="str">
            <v>´2240000000000000000000</v>
          </cell>
          <cell r="B122" t="str">
            <v>ADMINISTRACIӎ CENTRAL</v>
          </cell>
        </row>
        <row r="123">
          <cell r="A123" t="str">
            <v>´2240100000000000000000</v>
          </cell>
          <cell r="B123" t="str">
            <v>Aporte Ordinario</v>
          </cell>
        </row>
        <row r="124">
          <cell r="A124" t="str">
            <v>´2240101000000000000000</v>
          </cell>
          <cell r="B124" t="str">
            <v>Vigencia</v>
          </cell>
        </row>
        <row r="125">
          <cell r="A125" t="str">
            <v>´2240102000000000000000</v>
          </cell>
          <cell r="B125" t="str">
            <v>Vigencia Anterior</v>
          </cell>
        </row>
        <row r="126">
          <cell r="A126" t="str">
            <v>´2240102010000000000000</v>
          </cell>
          <cell r="B126" t="str">
            <v>Reservas</v>
          </cell>
        </row>
        <row r="127">
          <cell r="A127" t="str">
            <v>´2240102020000000000000</v>
          </cell>
          <cell r="B127" t="str">
            <v>Pasivos Exigibles</v>
          </cell>
        </row>
        <row r="128">
          <cell r="A128" t="str">
            <v>´2240103000000000000000</v>
          </cell>
          <cell r="B128" t="str">
            <v>Rendimientos Financieros SGP</v>
          </cell>
        </row>
        <row r="129">
          <cell r="A129" t="str">
            <v>´2240200000000000000000</v>
          </cell>
          <cell r="B129" t="str">
            <v>Sistema General de Participaciones</v>
          </cell>
        </row>
        <row r="130">
          <cell r="A130" t="str">
            <v>´2240201000000000000000</v>
          </cell>
          <cell r="B130" t="str">
            <v>Participaciones para Salud - Oferta</v>
          </cell>
        </row>
        <row r="131">
          <cell r="A131" t="str">
            <v>´2240202000000000000000</v>
          </cell>
          <cell r="B131" t="str">
            <v>Participaciones para Salud - R駩men Subsidiado</v>
          </cell>
        </row>
        <row r="132">
          <cell r="A132" t="str">
            <v>´2240202010000000000000</v>
          </cell>
          <cell r="B132" t="str">
            <v>Continuidad</v>
          </cell>
        </row>
        <row r="133">
          <cell r="A133" t="str">
            <v>´2240202010001000000000</v>
          </cell>
          <cell r="B133" t="str">
            <v>Vigencia Actual</v>
          </cell>
        </row>
        <row r="134">
          <cell r="A134" t="str">
            <v>´2240203000000000000000</v>
          </cell>
          <cell r="B134" t="str">
            <v>Participaciones para Salud - Salud Pblica</v>
          </cell>
        </row>
        <row r="135">
          <cell r="A135" t="str">
            <v>´2240204000000000000000</v>
          </cell>
          <cell r="B135" t="str">
            <v>Participaciones para Salud - Oferta - Aportes Patronales</v>
          </cell>
        </row>
        <row r="136">
          <cell r="A136" t="str">
            <v>´2240205000000000000000</v>
          </cell>
          <cell r="B136" t="str">
            <v>Aporte Ordinario Participaci󮠤e Prop󳩴o General</v>
          </cell>
        </row>
        <row r="137">
          <cell r="A137" t="str">
            <v>´2240300000000000000000</v>
          </cell>
          <cell r="B137" t="str">
            <v>ICA Compa񭡳 de Vigilancia</v>
          </cell>
        </row>
        <row r="138">
          <cell r="A138" t="str">
            <v>´2240700000000000000000</v>
          </cell>
          <cell r="B138" t="str">
            <v>IVA Cedido de Licores (Ley 788 de 2002)</v>
          </cell>
        </row>
        <row r="139">
          <cell r="A139" t="str">
            <v>´2240800000000000000000</v>
          </cell>
          <cell r="B139" t="str">
            <v>Provisi󮠰ara Cesant_xD873_</v>
          </cell>
        </row>
        <row r="140">
          <cell r="A140" t="str">
            <v>´2240900000000000000000</v>
          </cell>
          <cell r="B140" t="str">
            <v>IVA al Servicio de Telefon_xD860_M󶩬 (Ley 788/02)</v>
          </cell>
        </row>
        <row r="141">
          <cell r="A141" t="str">
            <v>´2240901000000000000000</v>
          </cell>
          <cell r="B141" t="str">
            <v>Instituto Distrital de Recreaci󮠹 Deporte</v>
          </cell>
        </row>
        <row r="142">
          <cell r="A142" t="str">
            <v>´2240904000000000000000</v>
          </cell>
          <cell r="B142" t="str">
            <v>Instituto Distrital de Recreaci󮠹 Deporte Recursos del Balance</v>
          </cell>
        </row>
        <row r="143">
          <cell r="A143" t="str">
            <v>´2241200000000000000000</v>
          </cell>
          <cell r="B143" t="str">
            <v>Fondo de Pensiones Pblicas</v>
          </cell>
        </row>
        <row r="144">
          <cell r="A144" t="str">
            <v>´2241300000000000000000</v>
          </cell>
          <cell r="B144" t="str">
            <v>Bonos Pensionales</v>
          </cell>
        </row>
        <row r="145">
          <cell r="A145" t="str">
            <v>´2241400000000000000000</v>
          </cell>
          <cell r="B145" t="str">
            <v>Cuotas Partes</v>
          </cell>
        </row>
        <row r="146">
          <cell r="A146" t="str">
            <v>´2241600000000000000000</v>
          </cell>
          <cell r="B146" t="str">
            <v>5% Contratos Obra Pblica</v>
          </cell>
        </row>
        <row r="147">
          <cell r="A147" t="str">
            <v>´2250000000000000000000</v>
          </cell>
          <cell r="B147" t="str">
            <v>OTRAS TRANSFERENCIAS</v>
          </cell>
        </row>
        <row r="148">
          <cell r="A148" t="str">
            <v>´2250500000000000000000</v>
          </cell>
          <cell r="B148" t="str">
            <v>Fondo Cuenta de Financiaci󮠤el Plan de Gesti󮠁mbiental del Distrito Capital</v>
          </cell>
        </row>
        <row r="149">
          <cell r="A149" t="str">
            <v>´2259900000000000000000</v>
          </cell>
          <cell r="B149" t="str">
            <v>Otras</v>
          </cell>
        </row>
        <row r="150">
          <cell r="A150" t="str">
            <v>´2400000000000000000000</v>
          </cell>
          <cell r="B150" t="str">
            <v>RECURSOS DE CAPITAL</v>
          </cell>
        </row>
        <row r="151">
          <cell r="A151" t="str">
            <v>´2410000000000000000000</v>
          </cell>
          <cell r="B151" t="str">
            <v>RECURSOS DEL BALANCE</v>
          </cell>
        </row>
        <row r="152">
          <cell r="A152" t="str">
            <v>´2410300000000000000000</v>
          </cell>
          <cell r="B152" t="str">
            <v>Venta de Activos</v>
          </cell>
        </row>
        <row r="153">
          <cell r="A153" t="str">
            <v>´2410500000000000000000</v>
          </cell>
          <cell r="B153" t="str">
            <v>Recursos Reservas</v>
          </cell>
        </row>
        <row r="154">
          <cell r="A154" t="str">
            <v>´2410600000000000000000</v>
          </cell>
          <cell r="B154" t="str">
            <v>Recursos Pasivos Exigibles</v>
          </cell>
        </row>
        <row r="155">
          <cell r="A155" t="str">
            <v>´2410700000000000000000</v>
          </cell>
          <cell r="B155" t="str">
            <v>Cancelaci󮠤e Reservas</v>
          </cell>
        </row>
        <row r="156">
          <cell r="A156" t="str">
            <v>´2410800000000000000000</v>
          </cell>
          <cell r="B156" t="str">
            <v>Otros Recursos del Balance</v>
          </cell>
        </row>
        <row r="157">
          <cell r="A157" t="str">
            <v>´2410801000000000000000</v>
          </cell>
          <cell r="B157" t="str">
            <v>Otros Recursos del Balance de Destinaci󮠅spec_xD9A9_ca</v>
          </cell>
        </row>
        <row r="158">
          <cell r="A158" t="str">
            <v>´2410802000000000000000</v>
          </cell>
          <cell r="B158" t="str">
            <v>Otros Recursos del Balance de Libre Destinaci󮍊</v>
          </cell>
        </row>
        <row r="159">
          <cell r="A159" t="str">
            <v>´2410900000000000000000</v>
          </cell>
          <cell r="B159" t="str">
            <v>Recursos del Balance SGP Vigencia Anterior</v>
          </cell>
        </row>
        <row r="160">
          <cell r="A160" t="str">
            <v>´2411000000000000000000</v>
          </cell>
          <cell r="B160" t="str">
            <v>Recursos del Balance Estampilla Pro Universidad</v>
          </cell>
        </row>
        <row r="161">
          <cell r="A161" t="str">
            <v>´2411001000000000000000</v>
          </cell>
          <cell r="B161" t="str">
            <v>Recursos Balance Estampilla - Inversi󮍊</v>
          </cell>
        </row>
        <row r="162">
          <cell r="A162" t="str">
            <v>´2420000000000000000000</v>
          </cell>
          <cell r="B162" t="str">
            <v>RECURSOS DEL CRɄITO</v>
          </cell>
        </row>
        <row r="163">
          <cell r="A163" t="str">
            <v>´2420300000000000000000</v>
          </cell>
          <cell r="B163" t="str">
            <v>Cr餩to Vigencia</v>
          </cell>
        </row>
        <row r="164">
          <cell r="A164" t="str">
            <v>´2420400000000000000000</v>
          </cell>
          <cell r="B164" t="str">
            <v>Cr餩to Vigencia Anterior</v>
          </cell>
        </row>
        <row r="165">
          <cell r="A165" t="str">
            <v>´2430000000000000000000</v>
          </cell>
          <cell r="B165" t="str">
            <v>RENDIMIENTOS POR OPERACIONES FINANCIERAS</v>
          </cell>
        </row>
        <row r="166">
          <cell r="A166" t="str">
            <v>´2430100000000000000000</v>
          </cell>
          <cell r="B166" t="str">
            <v>Rendimientos Provenientes de Recursos de Destinaci󮠅spec_xD9A9_ca</v>
          </cell>
        </row>
        <row r="167">
          <cell r="A167" t="str">
            <v>´2430200000000000000000</v>
          </cell>
          <cell r="B167" t="str">
            <v>Rendimientos Provenientes de Recursos de Libre Destinaci󮍊</v>
          </cell>
        </row>
        <row r="168">
          <cell r="A168" t="str">
            <v>´2440000000000000000000</v>
          </cell>
          <cell r="B168" t="str">
            <v>DIFERENCIAL CAMBIARIO</v>
          </cell>
        </row>
        <row r="169">
          <cell r="A169" t="str">
            <v>´2450000000000000000000</v>
          </cell>
          <cell r="B169" t="str">
            <v>EXCEDENTES FINANCIEROS DE LOS ESTABLECIMIENTOS PڂLICOS Y UTILIDADES EMPRESAS</v>
          </cell>
        </row>
        <row r="170">
          <cell r="A170" t="str">
            <v>´2460000000000000000000</v>
          </cell>
          <cell r="B170" t="str">
            <v>DONACIONES</v>
          </cell>
        </row>
        <row r="171">
          <cell r="A171" t="str">
            <v>´2490000000000000000000</v>
          </cell>
          <cell r="B171" t="str">
            <v>OTROS RECURSOS DE CAPITAL</v>
          </cell>
        </row>
      </sheetData>
      <sheetData sheetId="7">
        <row r="10">
          <cell r="B10" t="str">
            <v>SECRETARIA DISTRITAL DE HACIENDA. ING</v>
          </cell>
        </row>
        <row r="12">
          <cell r="B12" t="str">
            <v>INSTITUTO PARA LA ECONOMIA SOCIAL-IPES.</v>
          </cell>
        </row>
        <row r="13">
          <cell r="B13" t="str">
            <v>FONDO FINANCIERO DISTRITAL DE SALUD - FFDS.</v>
          </cell>
        </row>
        <row r="14">
          <cell r="B14" t="str">
            <v>FONDO PARA LA PREVENCION Y ATENCION DE EMERGENCIAS - FOPAE-DPAE..</v>
          </cell>
        </row>
        <row r="15">
          <cell r="B15" t="str">
            <v>INSTITUTO DE DESARROLLO URBANO - IDU.</v>
          </cell>
        </row>
        <row r="16">
          <cell r="B16" t="str">
            <v>FONDO DE PRESTACIONES ECONÓMICAS, CESANTÍAS Y PENSIONES - FONCEP.</v>
          </cell>
        </row>
        <row r="17">
          <cell r="B17" t="str">
            <v>CAJA DE VIVIENDA POPULAR.</v>
          </cell>
        </row>
        <row r="18">
          <cell r="B18" t="str">
            <v>INSTITUTO DISTRITAL PARA LA RECREACION Y EL DEPORTE - IDRD.</v>
          </cell>
        </row>
        <row r="19">
          <cell r="B19" t="str">
            <v>INSTITUTO DISTRITAL DEL PATRIMONIO CULTURAL -IDPC.</v>
          </cell>
        </row>
        <row r="20">
          <cell r="B20" t="str">
            <v>INSTITUTO DISTRITAL PARA LA PROTECCION DE JUVENTUD Y LA NIÑEZ DESAMPARADA-IDIPRON..</v>
          </cell>
        </row>
        <row r="21">
          <cell r="B21" t="str">
            <v>FUNDACION GILBERTO ALZATE AVENDAÑO..</v>
          </cell>
        </row>
        <row r="22">
          <cell r="B22" t="str">
            <v>ORQUESTA FILARMONICA DE BOGOTA, D.C..</v>
          </cell>
        </row>
        <row r="23">
          <cell r="B23" t="str">
            <v>FONDO DE VIGILANCIA Y SEGURIDAD DE BOGOTA, D.C..</v>
          </cell>
        </row>
        <row r="24">
          <cell r="B24" t="str">
            <v>JARDIN BOTANICO DE BOGOTA JOSE CELESTINO MUTIS..</v>
          </cell>
        </row>
        <row r="25">
          <cell r="B25" t="str">
            <v>INSTITUTO PARA LA INVESTIGACION EDUCATIVA Y EL DESARROLLO PEDAGOGICO- IDEP..</v>
          </cell>
        </row>
        <row r="26">
          <cell r="B26" t="str">
            <v>INSTITUTO DISTRITAL DE LA PARTICIPACION Y ACCION COMUNAL.</v>
          </cell>
        </row>
        <row r="27">
          <cell r="B27" t="str">
            <v>INSTITUTO DISTRITAL DE TURISMO.</v>
          </cell>
        </row>
        <row r="28">
          <cell r="B28" t="str">
            <v>INSTITUTO DISTRITAL DE LAS ARTES - IDARTES.</v>
          </cell>
        </row>
        <row r="29">
          <cell r="B29" t="str">
            <v>UNIDAD ADMINISTRATIVA ESPECIAL DE CATASTRO DISTRITAL.</v>
          </cell>
        </row>
        <row r="30">
          <cell r="B30" t="str">
            <v>UNIDAD ADMINISTRATIVA ESPECIAL DE REHABILITACION Y MANTENIMIENTO VIAL.</v>
          </cell>
        </row>
        <row r="31">
          <cell r="B31" t="str">
            <v>UNIDAD ADMINISTRATIVA ESPECIAL DE SERVICIOS PUBLICOS - UAESP.</v>
          </cell>
        </row>
        <row r="33">
          <cell r="B33" t="str">
            <v>UNIVERSIDAD DISTRITAL FRANCISCO JOSE DE CALDAS..</v>
          </cell>
        </row>
        <row r="34">
          <cell r="B34" t="str">
            <v>CONTRALORIA DE BOGOTA.</v>
          </cell>
        </row>
      </sheetData>
      <sheetData sheetId="8">
        <row r="6">
          <cell r="A6" t="str">
            <v>Etiquetas de fila</v>
          </cell>
          <cell r="B6" t="str">
            <v>(2) NOMBRE DE LA CUENTA</v>
          </cell>
          <cell r="C6" t="str">
            <v>-&gt;INICIAL</v>
          </cell>
          <cell r="D6" t="str">
            <v>-&gt;MODIFICACIONES ACUMULADAS</v>
          </cell>
          <cell r="E6" t="str">
            <v>-&gt;APROPIACION VIGENTE</v>
          </cell>
          <cell r="F6" t="str">
            <v>-&gt;SUSPENSION DE LA APROPIACION</v>
          </cell>
          <cell r="G6" t="str">
            <v>-&gt;APROPIACION DISPONIBLE</v>
          </cell>
          <cell r="I6" t="str">
            <v>-&gt;GIROS ACUMULADOS</v>
          </cell>
          <cell r="K6" t="str">
            <v>-&gt;TOTAL COMPROMISOS ACUMULADOS</v>
          </cell>
        </row>
        <row r="7">
          <cell r="A7" t="str">
            <v>´3000000000000000000000</v>
          </cell>
          <cell r="B7" t="str">
            <v>GASTOS</v>
          </cell>
          <cell r="C7">
            <v>17302281100000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2191111179000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1181604574000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820388038000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449740474000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30084997000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17564736000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1151365000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1246680000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14549270000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60874722000</v>
          </cell>
        </row>
        <row r="18">
          <cell r="A18" t="str">
            <v>´3110112000000000000000</v>
          </cell>
          <cell r="B18" t="str">
            <v>Prima de Servicios</v>
          </cell>
          <cell r="C18">
            <v>5943324000</v>
          </cell>
        </row>
        <row r="19">
          <cell r="A19" t="str">
            <v>´3110113000000000000000</v>
          </cell>
          <cell r="B19" t="str">
            <v>Prima de Navidad</v>
          </cell>
          <cell r="C19">
            <v>60545549000</v>
          </cell>
        </row>
        <row r="20">
          <cell r="A20" t="str">
            <v>´3110114000000000000000</v>
          </cell>
          <cell r="B20" t="str">
            <v>Prima de Vacaciones</v>
          </cell>
          <cell r="C20">
            <v>30198291000</v>
          </cell>
        </row>
        <row r="21">
          <cell r="A21" t="str">
            <v>´3110115000000000000000</v>
          </cell>
          <cell r="B21" t="str">
            <v>Prima T飮ica</v>
          </cell>
          <cell r="C21">
            <v>118121649000</v>
          </cell>
        </row>
        <row r="22">
          <cell r="A22" t="str">
            <v>´3110116000000000000000</v>
          </cell>
          <cell r="B22" t="str">
            <v>Prima de Antiguedad</v>
          </cell>
          <cell r="C22">
            <v>13340064000</v>
          </cell>
        </row>
        <row r="23">
          <cell r="A23" t="str">
            <v>´3110117000000000000000</v>
          </cell>
          <cell r="B23" t="str">
            <v>Prima Secretarial</v>
          </cell>
          <cell r="C23">
            <v>539421000</v>
          </cell>
        </row>
        <row r="24">
          <cell r="A24" t="str">
            <v>´3110118000000000000000</v>
          </cell>
          <cell r="B24" t="str">
            <v>Prima de Riesgo</v>
          </cell>
          <cell r="C24">
            <v>1338488000</v>
          </cell>
        </row>
        <row r="25">
          <cell r="A25" t="str">
            <v>´3110120000000000000000</v>
          </cell>
          <cell r="B25" t="str">
            <v>Otras Primas y Bonificaciones</v>
          </cell>
          <cell r="C25">
            <v>376855000</v>
          </cell>
        </row>
        <row r="26">
          <cell r="A26" t="str">
            <v>´3110121000000000000000</v>
          </cell>
          <cell r="B26" t="str">
            <v>Vacaciones en Dinero</v>
          </cell>
          <cell r="C26">
            <v>1531360000</v>
          </cell>
        </row>
        <row r="27">
          <cell r="A27" t="str">
            <v>´3110124000000000000000</v>
          </cell>
          <cell r="B27" t="str">
            <v>Partida de Incremento Salarial</v>
          </cell>
          <cell r="C27">
            <v>3255673000</v>
          </cell>
        </row>
        <row r="28">
          <cell r="A28" t="str">
            <v>´3110125000000000000000</v>
          </cell>
          <cell r="B28" t="str">
            <v>Convenciones Colectivas O Convenios</v>
          </cell>
          <cell r="C28">
            <v>1617028000</v>
          </cell>
        </row>
        <row r="29">
          <cell r="A29" t="str">
            <v>´3110125010000000000000</v>
          </cell>
          <cell r="B29" t="str">
            <v>Personal Administrativo</v>
          </cell>
          <cell r="C29">
            <v>760761000</v>
          </cell>
        </row>
        <row r="30">
          <cell r="A30" t="str">
            <v>´3110125020000000000000</v>
          </cell>
          <cell r="B30" t="str">
            <v>Jornal</v>
          </cell>
          <cell r="C30">
            <v>487000000</v>
          </cell>
        </row>
        <row r="31">
          <cell r="A31" t="str">
            <v>´3110125030000000000000</v>
          </cell>
          <cell r="B31" t="str">
            <v>Quinquenio</v>
          </cell>
          <cell r="C31">
            <v>369267000</v>
          </cell>
        </row>
        <row r="32">
          <cell r="A32" t="str">
            <v>´3110126000000000000000</v>
          </cell>
          <cell r="B32" t="str">
            <v>Bonificaci󮠅special de Recreaci󮍊</v>
          </cell>
          <cell r="C32">
            <v>2265989000</v>
          </cell>
        </row>
        <row r="33">
          <cell r="A33" t="str">
            <v>´3110127000000000000000</v>
          </cell>
          <cell r="B33" t="str">
            <v>Reconocimiento por Coordinaci󮍊</v>
          </cell>
          <cell r="C33">
            <v>35024000</v>
          </cell>
        </row>
        <row r="34">
          <cell r="A34" t="str">
            <v>´3110128000000000000000</v>
          </cell>
          <cell r="B34" t="str">
            <v>Reconocimiento por Permanencia en el Servicio Pblico</v>
          </cell>
          <cell r="C34">
            <v>6067079000</v>
          </cell>
        </row>
        <row r="35">
          <cell r="A35" t="str">
            <v>´3110200000000000000000</v>
          </cell>
          <cell r="B35" t="str">
            <v>SERVICIOS PERSONALES INDIRECTOS</v>
          </cell>
          <cell r="C35">
            <v>79907493000</v>
          </cell>
        </row>
        <row r="36">
          <cell r="A36" t="str">
            <v>´3110202000000000000000</v>
          </cell>
          <cell r="B36" t="str">
            <v>Jornales</v>
          </cell>
          <cell r="C36">
            <v>2092901000</v>
          </cell>
        </row>
        <row r="37">
          <cell r="A37" t="str">
            <v>´3110203000000000000000</v>
          </cell>
          <cell r="B37" t="str">
            <v>Honorarios</v>
          </cell>
          <cell r="C37">
            <v>41888652000</v>
          </cell>
        </row>
        <row r="38">
          <cell r="A38" t="str">
            <v>´3110203010000000000000</v>
          </cell>
          <cell r="B38" t="str">
            <v>Honorarios Entidad</v>
          </cell>
          <cell r="C38">
            <v>29143652000</v>
          </cell>
        </row>
        <row r="39">
          <cell r="A39" t="str">
            <v>´3110203020000000000000</v>
          </cell>
          <cell r="B39" t="str">
            <v>Honorarios Concejales</v>
          </cell>
          <cell r="C39">
            <v>12745000000</v>
          </cell>
        </row>
        <row r="40">
          <cell r="A40" t="str">
            <v>´3110204000000000000000</v>
          </cell>
          <cell r="B40" t="str">
            <v>Remuneraci󮠓ervicios T飮icos</v>
          </cell>
          <cell r="C40">
            <v>10390774000</v>
          </cell>
        </row>
        <row r="41">
          <cell r="A41" t="str">
            <v>´3110205000000000000000</v>
          </cell>
          <cell r="B41" t="str">
            <v>Bonificaci󮠅scoltas Alcald_xD84D_</v>
          </cell>
          <cell r="C41">
            <v>258000000</v>
          </cell>
        </row>
        <row r="42">
          <cell r="A42" t="str">
            <v>´3110299000000000000000</v>
          </cell>
          <cell r="B42" t="str">
            <v>Otros Gastos de Personal</v>
          </cell>
          <cell r="C42">
            <v>25277166000</v>
          </cell>
        </row>
        <row r="43">
          <cell r="A43" t="str">
            <v>´3110300000000000000000</v>
          </cell>
          <cell r="B43" t="str">
            <v>APORTES PATRONALES AL SECTOR PRIVADO Y PڂLICO</v>
          </cell>
          <cell r="C43">
            <v>281309043000</v>
          </cell>
        </row>
        <row r="44">
          <cell r="A44" t="str">
            <v>´3110301000000000000000</v>
          </cell>
          <cell r="B44" t="str">
            <v>Aportes Patronales Sector Privado</v>
          </cell>
          <cell r="C44">
            <v>161884892000</v>
          </cell>
        </row>
        <row r="45">
          <cell r="A45" t="str">
            <v>´3110301010000000000000</v>
          </cell>
          <cell r="B45" t="str">
            <v>Cesant_xD873_ Fondos Privados</v>
          </cell>
          <cell r="C45">
            <v>38012227000</v>
          </cell>
        </row>
        <row r="46">
          <cell r="A46" t="str">
            <v>´3110301020000000000000</v>
          </cell>
          <cell r="B46" t="str">
            <v>Pensiones Fondos Privados</v>
          </cell>
          <cell r="C46">
            <v>37048669000</v>
          </cell>
        </row>
        <row r="47">
          <cell r="A47" t="str">
            <v>´3110301030000000000000</v>
          </cell>
          <cell r="B47" t="str">
            <v>Salud EPS Privadas</v>
          </cell>
          <cell r="C47">
            <v>53661397000</v>
          </cell>
        </row>
        <row r="48">
          <cell r="A48" t="str">
            <v>´3110301040000000000000</v>
          </cell>
          <cell r="B48" t="str">
            <v>Riesgos Profesionales Sector Privado</v>
          </cell>
          <cell r="C48">
            <v>3387850000</v>
          </cell>
        </row>
        <row r="49">
          <cell r="A49" t="str">
            <v>´3110301050000000000000</v>
          </cell>
          <cell r="B49" t="str">
            <v>Caja de Compensaci󮍊</v>
          </cell>
          <cell r="C49">
            <v>29774749000</v>
          </cell>
        </row>
        <row r="50">
          <cell r="A50" t="str">
            <v>´3110302000000000000000</v>
          </cell>
          <cell r="B50" t="str">
            <v>Aportes Patronales Sector Pblico</v>
          </cell>
          <cell r="C50">
            <v>119424151000</v>
          </cell>
        </row>
        <row r="51">
          <cell r="A51" t="str">
            <v>´3110302010000000000000</v>
          </cell>
          <cell r="B51" t="str">
            <v>Cesant_xD873_ Fondos Pblicos</v>
          </cell>
          <cell r="C51">
            <v>40586644000</v>
          </cell>
        </row>
        <row r="52">
          <cell r="A52" t="str">
            <v>´3110302020000000000000</v>
          </cell>
          <cell r="B52" t="str">
            <v>Pensiones Fondos Pblicos</v>
          </cell>
          <cell r="C52">
            <v>39475736000</v>
          </cell>
        </row>
        <row r="53">
          <cell r="A53" t="str">
            <v>´3110302030000000000000</v>
          </cell>
          <cell r="B53" t="str">
            <v>Salud EPS Pblicas</v>
          </cell>
          <cell r="C53">
            <v>986571000</v>
          </cell>
        </row>
        <row r="54">
          <cell r="A54" t="str">
            <v>´3110302040000000000000</v>
          </cell>
          <cell r="B54" t="str">
            <v>Riesgos Profesionales Sector Pblico</v>
          </cell>
          <cell r="C54">
            <v>2467479000</v>
          </cell>
        </row>
        <row r="55">
          <cell r="A55" t="str">
            <v>´3110302050000000000000</v>
          </cell>
          <cell r="B55" t="str">
            <v>ESAP</v>
          </cell>
          <cell r="C55">
            <v>2672483000</v>
          </cell>
        </row>
        <row r="56">
          <cell r="A56" t="str">
            <v>´3110302060000000000000</v>
          </cell>
          <cell r="B56" t="str">
            <v>ICBF</v>
          </cell>
          <cell r="C56">
            <v>22281452000</v>
          </cell>
        </row>
        <row r="57">
          <cell r="A57" t="str">
            <v>´3110302070000000000000</v>
          </cell>
          <cell r="B57" t="str">
            <v>SENA</v>
          </cell>
          <cell r="C57">
            <v>5655313000</v>
          </cell>
        </row>
        <row r="58">
          <cell r="A58" t="str">
            <v>´3110302080000000000000</v>
          </cell>
          <cell r="B58" t="str">
            <v>Institutos T飮icos</v>
          </cell>
          <cell r="C58">
            <v>5127281000</v>
          </cell>
        </row>
        <row r="59">
          <cell r="A59" t="str">
            <v>´3110302090000000000000</v>
          </cell>
          <cell r="B59" t="str">
            <v>Comisiones</v>
          </cell>
          <cell r="C59">
            <v>171192000</v>
          </cell>
        </row>
        <row r="60">
          <cell r="A60" t="str">
            <v>´3120000000000000000000</v>
          </cell>
          <cell r="B60" t="str">
            <v>GASTOS GENERALES</v>
          </cell>
          <cell r="C60">
            <v>279502520000</v>
          </cell>
        </row>
        <row r="61">
          <cell r="A61" t="str">
            <v>´3120100000000000000000</v>
          </cell>
          <cell r="B61" t="str">
            <v>Adquisici󮠤e Bienes</v>
          </cell>
          <cell r="C61">
            <v>43844698000</v>
          </cell>
        </row>
        <row r="62">
          <cell r="A62" t="str">
            <v>´3120101000000000000000</v>
          </cell>
          <cell r="B62" t="str">
            <v>Dotaci󮍊</v>
          </cell>
          <cell r="C62">
            <v>3348636000</v>
          </cell>
        </row>
        <row r="63">
          <cell r="A63" t="str">
            <v>´3120102000000000000000</v>
          </cell>
          <cell r="B63" t="str">
            <v>Gastos de Computador</v>
          </cell>
          <cell r="C63">
            <v>28115842000</v>
          </cell>
        </row>
        <row r="64">
          <cell r="A64" t="str">
            <v>´3120103000000000000000</v>
          </cell>
          <cell r="B64" t="str">
            <v>Combustibles, Lubricantes y Llantas</v>
          </cell>
          <cell r="C64">
            <v>3081403000</v>
          </cell>
        </row>
        <row r="65">
          <cell r="A65" t="str">
            <v>´3120104000000000000000</v>
          </cell>
          <cell r="B65" t="str">
            <v>Materiales y Suministros</v>
          </cell>
          <cell r="C65">
            <v>8710194000</v>
          </cell>
        </row>
        <row r="66">
          <cell r="A66" t="str">
            <v>´3120105000000000000000</v>
          </cell>
          <cell r="B66" t="str">
            <v>Compra de Equipo</v>
          </cell>
          <cell r="C66">
            <v>588623000</v>
          </cell>
        </row>
        <row r="67">
          <cell r="A67" t="str">
            <v>´3120200000000000000000</v>
          </cell>
          <cell r="B67" t="str">
            <v>Adquisici󮠤e Servicios</v>
          </cell>
          <cell r="C67">
            <v>207443983000</v>
          </cell>
        </row>
        <row r="68">
          <cell r="A68" t="str">
            <v>´3120201000000000000000</v>
          </cell>
          <cell r="B68" t="str">
            <v>Arrendamientos</v>
          </cell>
          <cell r="C68">
            <v>20671601000</v>
          </cell>
        </row>
        <row r="69">
          <cell r="A69" t="str">
            <v>´3120202000000000000000</v>
          </cell>
          <cell r="B69" t="str">
            <v>Viᴩcos y Gastos de Viaje</v>
          </cell>
          <cell r="C69">
            <v>634738000</v>
          </cell>
        </row>
        <row r="70">
          <cell r="A70" t="str">
            <v>´3120203000000000000000</v>
          </cell>
          <cell r="B70" t="str">
            <v>Gastos de Transporte y Comunicaci󮍊</v>
          </cell>
          <cell r="C70">
            <v>22953001000</v>
          </cell>
        </row>
        <row r="71">
          <cell r="A71" t="str">
            <v>´3120204000000000000000</v>
          </cell>
          <cell r="B71" t="str">
            <v>Impresos y Publicaciones</v>
          </cell>
          <cell r="C71">
            <v>4274887000</v>
          </cell>
        </row>
        <row r="72">
          <cell r="A72" t="str">
            <v>´3120205000000000000000</v>
          </cell>
          <cell r="B72" t="str">
            <v>Mantenimiento y Reparaciones</v>
          </cell>
          <cell r="C72">
            <v>68606042000</v>
          </cell>
        </row>
        <row r="73">
          <cell r="A73" t="str">
            <v>´3120205010000000000000</v>
          </cell>
          <cell r="B73" t="str">
            <v>Mantenimiento Entidad</v>
          </cell>
          <cell r="C73">
            <v>66035042000</v>
          </cell>
        </row>
        <row r="74">
          <cell r="A74" t="str">
            <v>´3120205020000000000000</v>
          </cell>
          <cell r="B74" t="str">
            <v>Mantenimiento C.A.D.</v>
          </cell>
          <cell r="C74">
            <v>2571000000</v>
          </cell>
        </row>
        <row r="75">
          <cell r="A75" t="str">
            <v>´3120206000000000000000</v>
          </cell>
          <cell r="B75" t="str">
            <v>Seguros</v>
          </cell>
          <cell r="C75">
            <v>32656251000</v>
          </cell>
        </row>
        <row r="76">
          <cell r="A76" t="str">
            <v>´3120206010000000000000</v>
          </cell>
          <cell r="B76" t="str">
            <v>Seguros Entidad</v>
          </cell>
          <cell r="C76">
            <v>31487251000</v>
          </cell>
        </row>
        <row r="77">
          <cell r="A77" t="str">
            <v>´3120206020000000000000</v>
          </cell>
          <cell r="B77" t="str">
            <v>Seguros de Vida Concejales</v>
          </cell>
          <cell r="C77">
            <v>88000000</v>
          </cell>
        </row>
        <row r="78">
          <cell r="A78" t="str">
            <v>´3120206030000000000000</v>
          </cell>
          <cell r="B78" t="str">
            <v>Seguros de Salud Concejales</v>
          </cell>
          <cell r="C78">
            <v>1081000000</v>
          </cell>
        </row>
        <row r="79">
          <cell r="A79" t="str">
            <v>´3120208000000000000000</v>
          </cell>
          <cell r="B79" t="str">
            <v>Servicios Pblicos</v>
          </cell>
          <cell r="C79">
            <v>27324789000</v>
          </cell>
        </row>
        <row r="80">
          <cell r="A80" t="str">
            <v>´3120208010000000000000</v>
          </cell>
          <cell r="B80" t="str">
            <v>Energ_xD84D_</v>
          </cell>
          <cell r="C80">
            <v>11224412000</v>
          </cell>
        </row>
        <row r="81">
          <cell r="A81" t="str">
            <v>´3120208020000000000000</v>
          </cell>
          <cell r="B81" t="str">
            <v>Acueducto y Alcantarillado</v>
          </cell>
          <cell r="C81">
            <v>5780543000</v>
          </cell>
        </row>
        <row r="82">
          <cell r="A82" t="str">
            <v>´3120208030000000000000</v>
          </cell>
          <cell r="B82" t="str">
            <v>Aseo</v>
          </cell>
          <cell r="C82">
            <v>1323807000</v>
          </cell>
        </row>
        <row r="83">
          <cell r="A83" t="str">
            <v>´3120208040000000000000</v>
          </cell>
          <cell r="B83" t="str">
            <v>Tel馯no</v>
          </cell>
          <cell r="C83">
            <v>7236683000</v>
          </cell>
        </row>
        <row r="84">
          <cell r="A84" t="str">
            <v>´3120208050000000000000</v>
          </cell>
          <cell r="B84" t="str">
            <v>Gas</v>
          </cell>
          <cell r="C84">
            <v>1759344000</v>
          </cell>
        </row>
        <row r="85">
          <cell r="A85" t="str">
            <v>´3120209000000000000000</v>
          </cell>
          <cell r="B85" t="str">
            <v>Capacitaci󮍊</v>
          </cell>
          <cell r="C85">
            <v>4412441000</v>
          </cell>
        </row>
        <row r="86">
          <cell r="A86" t="str">
            <v>´3120209010000000000000</v>
          </cell>
          <cell r="B86" t="str">
            <v>Capacitaci󮠉nterna</v>
          </cell>
          <cell r="C86">
            <v>4272441000</v>
          </cell>
        </row>
        <row r="87">
          <cell r="A87" t="str">
            <v>´3120209020000000000000</v>
          </cell>
          <cell r="B87" t="str">
            <v>Capacitaci󮠅xterna</v>
          </cell>
          <cell r="C87">
            <v>140000000</v>
          </cell>
        </row>
        <row r="88">
          <cell r="A88" t="str">
            <v>´3120210000000000000000</v>
          </cell>
          <cell r="B88" t="str">
            <v>Bienestar e Incentivos</v>
          </cell>
          <cell r="C88">
            <v>8279009000</v>
          </cell>
        </row>
        <row r="89">
          <cell r="A89" t="str">
            <v>´3120211000000000000000</v>
          </cell>
          <cell r="B89" t="str">
            <v>Promoci󮠉nstitucional</v>
          </cell>
          <cell r="C89">
            <v>1658305000</v>
          </cell>
        </row>
        <row r="90">
          <cell r="A90" t="str">
            <v>´3120212000000000000000</v>
          </cell>
          <cell r="B90" t="str">
            <v>Salud Ocupacional</v>
          </cell>
          <cell r="C90">
            <v>3209919000</v>
          </cell>
        </row>
        <row r="91">
          <cell r="A91" t="str">
            <v>´3120213000000000000000</v>
          </cell>
          <cell r="B91" t="str">
            <v>Programas y Convenios Institucionales</v>
          </cell>
          <cell r="C91">
            <v>6974000000</v>
          </cell>
        </row>
        <row r="92">
          <cell r="A92" t="str">
            <v>´3120213020000000000000</v>
          </cell>
          <cell r="B92" t="str">
            <v>C.A.D.E.</v>
          </cell>
          <cell r="C92">
            <v>6582000000</v>
          </cell>
        </row>
        <row r="93">
          <cell r="A93" t="str">
            <v>´3120213990000000000000</v>
          </cell>
          <cell r="B93" t="str">
            <v>Otros Programas y Convenios Institucionales</v>
          </cell>
          <cell r="C93">
            <v>392000000</v>
          </cell>
        </row>
        <row r="94">
          <cell r="A94" t="str">
            <v>´3120217000000000000000</v>
          </cell>
          <cell r="B94" t="str">
            <v>Informaci󮍊</v>
          </cell>
          <cell r="C94">
            <v>5789000000</v>
          </cell>
        </row>
        <row r="95">
          <cell r="A95" t="str">
            <v>´3120300000000000000000</v>
          </cell>
          <cell r="B95" t="str">
            <v>Otros Gastos Generales</v>
          </cell>
          <cell r="C95">
            <v>28213839000</v>
          </cell>
        </row>
        <row r="96">
          <cell r="A96" t="str">
            <v>´3120301000000000000000</v>
          </cell>
          <cell r="B96" t="str">
            <v>Sentencias Judiciales</v>
          </cell>
          <cell r="C96">
            <v>6151574000</v>
          </cell>
        </row>
        <row r="97">
          <cell r="A97" t="str">
            <v>´3120301010000000000000</v>
          </cell>
          <cell r="B97" t="str">
            <v>Sentencias Tributarias</v>
          </cell>
          <cell r="C97">
            <v>54075000</v>
          </cell>
        </row>
        <row r="98">
          <cell r="A98" t="str">
            <v>´3120301020000000000000</v>
          </cell>
          <cell r="B98" t="str">
            <v>Otras Sentencias</v>
          </cell>
          <cell r="C98">
            <v>6097499000</v>
          </cell>
        </row>
        <row r="99">
          <cell r="A99" t="str">
            <v>´3120302000000000000000</v>
          </cell>
          <cell r="B99" t="str">
            <v>Impuestos, Tasas, Contribuciones, Derechos y Multas</v>
          </cell>
          <cell r="C99">
            <v>1882848000</v>
          </cell>
        </row>
        <row r="100">
          <cell r="A100" t="str">
            <v>´3120303000000000000000</v>
          </cell>
          <cell r="B100" t="str">
            <v>Intereses y Comisiones</v>
          </cell>
          <cell r="C100">
            <v>1115250000</v>
          </cell>
        </row>
        <row r="101">
          <cell r="A101" t="str">
            <v>´3120306000000000000000</v>
          </cell>
          <cell r="B101" t="str">
            <v>Pago Administraci󮠓istema SIMIT</v>
          </cell>
          <cell r="C101">
            <v>2100000000</v>
          </cell>
        </row>
        <row r="102">
          <cell r="A102" t="str">
            <v>´3120399000000000000000</v>
          </cell>
          <cell r="B102" t="str">
            <v>Otros Gastos Generales</v>
          </cell>
          <cell r="C102">
            <v>16964167000</v>
          </cell>
        </row>
        <row r="103">
          <cell r="A103" t="str">
            <v>´3130000000000000000000</v>
          </cell>
          <cell r="B103" t="str">
            <v>TRANSFERENCIAS PARA FUNCIONAMIENTO</v>
          </cell>
          <cell r="C103">
            <v>678576574000</v>
          </cell>
        </row>
        <row r="104">
          <cell r="A104" t="str">
            <v>´3130200000000000000000</v>
          </cell>
          <cell r="B104" t="str">
            <v>OTRAS TRANSFERENCIAS</v>
          </cell>
          <cell r="C104">
            <v>678576574000</v>
          </cell>
        </row>
        <row r="105">
          <cell r="A105" t="str">
            <v>´3130201000000000000000</v>
          </cell>
          <cell r="B105" t="str">
            <v>Fondo de Compensaci󮠄istrital</v>
          </cell>
          <cell r="C105">
            <v>56119020000</v>
          </cell>
        </row>
        <row r="106">
          <cell r="A106" t="str">
            <v>´3130202000000000000000</v>
          </cell>
          <cell r="B106" t="str">
            <v>Fondo de Pasivos Caja de Previsi󮠓ocial Distrital</v>
          </cell>
          <cell r="C106">
            <v>50000000</v>
          </cell>
        </row>
        <row r="107">
          <cell r="A107" t="str">
            <v>´3130203000000000000000</v>
          </cell>
          <cell r="B107" t="str">
            <v>Fondo de Pasivos EDIS</v>
          </cell>
          <cell r="C107">
            <v>100000000</v>
          </cell>
        </row>
        <row r="108">
          <cell r="A108" t="str">
            <v>´3130204000000000000000</v>
          </cell>
          <cell r="B108" t="str">
            <v>Fondo de Pasivos EDTU</v>
          </cell>
          <cell r="C108">
            <v>0</v>
          </cell>
        </row>
        <row r="109">
          <cell r="A109" t="str">
            <v>´3130206000000000000000</v>
          </cell>
          <cell r="B109" t="str">
            <v>Fondo de Pensiones Pblicas</v>
          </cell>
          <cell r="C109">
            <v>298000000000</v>
          </cell>
        </row>
        <row r="110">
          <cell r="A110" t="str">
            <v>´3130207000000000000000</v>
          </cell>
          <cell r="B110" t="str">
            <v>Fondo de Pensiones Pblicas - Universidad Distrital</v>
          </cell>
          <cell r="C110">
            <v>60148326000</v>
          </cell>
        </row>
        <row r="111">
          <cell r="A111" t="str">
            <v>´3130212000000000000000</v>
          </cell>
          <cell r="B111" t="str">
            <v>Servicio de Alumbrado Pblico</v>
          </cell>
          <cell r="C111">
            <v>183368000000</v>
          </cell>
        </row>
        <row r="112">
          <cell r="A112" t="str">
            <v>´3130214000000000000000</v>
          </cell>
          <cell r="B112" t="str">
            <v>Tribunales de ɴica</v>
          </cell>
          <cell r="C112">
            <v>2200000000</v>
          </cell>
        </row>
        <row r="113">
          <cell r="A113" t="str">
            <v>´3130219000000000000000</v>
          </cell>
          <cell r="B113" t="str">
            <v>Fondos de Desarrollo Local</v>
          </cell>
          <cell r="C113">
            <v>26502688000</v>
          </cell>
        </row>
        <row r="114">
          <cell r="A114" t="str">
            <v>´3130219010000000000000</v>
          </cell>
          <cell r="B114" t="str">
            <v>Usaqu鮍</v>
          </cell>
          <cell r="C114">
            <v>1231615000</v>
          </cell>
        </row>
        <row r="115">
          <cell r="A115" t="str">
            <v>´3130219020000000000000</v>
          </cell>
          <cell r="B115" t="str">
            <v>Chapinero</v>
          </cell>
          <cell r="C115">
            <v>1146631000</v>
          </cell>
        </row>
        <row r="116">
          <cell r="A116" t="str">
            <v>´3130219030000000000000</v>
          </cell>
          <cell r="B116" t="str">
            <v>Santa Fe</v>
          </cell>
          <cell r="C116">
            <v>889726000</v>
          </cell>
        </row>
        <row r="117">
          <cell r="A117" t="str">
            <v>´3130219040000000000000</v>
          </cell>
          <cell r="B117" t="str">
            <v>San Cristobal</v>
          </cell>
          <cell r="C117">
            <v>1501256000</v>
          </cell>
        </row>
        <row r="118">
          <cell r="A118" t="str">
            <v>´3130219050000000000000</v>
          </cell>
          <cell r="B118" t="str">
            <v>Usme</v>
          </cell>
          <cell r="C118">
            <v>1463574000</v>
          </cell>
        </row>
        <row r="119">
          <cell r="A119" t="str">
            <v>´3130219060000000000000</v>
          </cell>
          <cell r="B119" t="str">
            <v>Tunjuelito</v>
          </cell>
          <cell r="C119">
            <v>1111994000</v>
          </cell>
        </row>
        <row r="120">
          <cell r="A120" t="str">
            <v>´3130219070000000000000</v>
          </cell>
          <cell r="B120" t="str">
            <v>Bosa</v>
          </cell>
          <cell r="C120">
            <v>683270000</v>
          </cell>
        </row>
        <row r="121">
          <cell r="A121" t="str">
            <v>´3130219080000000000000</v>
          </cell>
          <cell r="B121" t="str">
            <v>Kennedy</v>
          </cell>
          <cell r="C121">
            <v>1539708000</v>
          </cell>
        </row>
        <row r="122">
          <cell r="A122" t="str">
            <v>´3130219090000000000000</v>
          </cell>
          <cell r="B122" t="str">
            <v>Fontib󮍊</v>
          </cell>
          <cell r="C122">
            <v>2263555000</v>
          </cell>
        </row>
        <row r="123">
          <cell r="A123" t="str">
            <v>´3130219100000000000000</v>
          </cell>
          <cell r="B123" t="str">
            <v>Engativፊ</v>
          </cell>
          <cell r="C123">
            <v>2070892000</v>
          </cell>
        </row>
        <row r="124">
          <cell r="A124" t="str">
            <v>´3130219110000000000000</v>
          </cell>
          <cell r="B124" t="str">
            <v>Suba</v>
          </cell>
          <cell r="C124">
            <v>2102347000</v>
          </cell>
        </row>
        <row r="125">
          <cell r="A125" t="str">
            <v>´3130219120000000000000</v>
          </cell>
          <cell r="B125" t="str">
            <v>Barrios Unidos</v>
          </cell>
          <cell r="C125">
            <v>1017530000</v>
          </cell>
        </row>
        <row r="126">
          <cell r="A126" t="str">
            <v>´3130219130000000000000</v>
          </cell>
          <cell r="B126" t="str">
            <v>Teusaquillo</v>
          </cell>
          <cell r="C126">
            <v>1317522000</v>
          </cell>
        </row>
        <row r="127">
          <cell r="A127" t="str">
            <v>´3130219140000000000000</v>
          </cell>
          <cell r="B127" t="str">
            <v>Los MᲴires</v>
          </cell>
          <cell r="C127">
            <v>992053000</v>
          </cell>
        </row>
        <row r="128">
          <cell r="A128" t="str">
            <v>´3130219150000000000000</v>
          </cell>
          <cell r="B128" t="str">
            <v>Antonio Nari񯍊</v>
          </cell>
          <cell r="C128">
            <v>809161000</v>
          </cell>
        </row>
        <row r="129">
          <cell r="A129" t="str">
            <v>´3130219160000000000000</v>
          </cell>
          <cell r="B129" t="str">
            <v>Puente Aranda</v>
          </cell>
          <cell r="C129">
            <v>1080659000</v>
          </cell>
        </row>
        <row r="130">
          <cell r="A130" t="str">
            <v>´3130219170000000000000</v>
          </cell>
          <cell r="B130" t="str">
            <v>La Candelaria</v>
          </cell>
          <cell r="C130">
            <v>1273290000</v>
          </cell>
        </row>
        <row r="131">
          <cell r="A131" t="str">
            <v>´3130219180000000000000</v>
          </cell>
          <cell r="B131" t="str">
            <v>Rafael Uribe</v>
          </cell>
          <cell r="C131">
            <v>1122298000</v>
          </cell>
        </row>
        <row r="132">
          <cell r="A132" t="str">
            <v>´3130219190000000000000</v>
          </cell>
          <cell r="B132" t="str">
            <v>Ciudad Bol_xDDA1_r</v>
          </cell>
          <cell r="C132">
            <v>1483159000</v>
          </cell>
        </row>
        <row r="133">
          <cell r="A133" t="str">
            <v>´3130219200000000000000</v>
          </cell>
          <cell r="B133" t="str">
            <v>Sumapaz</v>
          </cell>
          <cell r="C133">
            <v>1402448000</v>
          </cell>
        </row>
        <row r="134">
          <cell r="A134" t="str">
            <v>´3130220000000000000000</v>
          </cell>
          <cell r="B134" t="str">
            <v>Pasivos FONDATT</v>
          </cell>
          <cell r="C134">
            <v>0</v>
          </cell>
        </row>
        <row r="135">
          <cell r="A135" t="str">
            <v>´3130221000000000000000</v>
          </cell>
          <cell r="B135" t="str">
            <v>Cuotas Partes</v>
          </cell>
          <cell r="C135">
            <v>50000000000</v>
          </cell>
        </row>
        <row r="136">
          <cell r="A136" t="str">
            <v>´3130222000000000000000</v>
          </cell>
          <cell r="B136" t="str">
            <v>Regi󮠁dministrativa de Planificaci󮠅special-RAPE</v>
          </cell>
          <cell r="C136">
            <v>2088540000</v>
          </cell>
        </row>
        <row r="137">
          <cell r="A137" t="str">
            <v>´3150000000000000000000</v>
          </cell>
          <cell r="B137" t="str">
            <v>Pasivos Exigibles</v>
          </cell>
          <cell r="C137">
            <v>0</v>
          </cell>
        </row>
        <row r="138">
          <cell r="A138" t="str">
            <v>´3160000000000000000000</v>
          </cell>
          <cell r="B138" t="str">
            <v>RESERVAS PRESUPUESTALES</v>
          </cell>
          <cell r="C138">
            <v>0</v>
          </cell>
        </row>
        <row r="139">
          <cell r="A139" t="str">
            <v>´3160100000000000000000</v>
          </cell>
          <cell r="B139" t="str">
            <v>SERVICIOS PERSONALES.</v>
          </cell>
          <cell r="C139">
            <v>0</v>
          </cell>
        </row>
        <row r="140">
          <cell r="A140" t="str">
            <v>´3160101000000000000000</v>
          </cell>
          <cell r="B140" t="str">
            <v>SERVICIOS PERSONALES ASOCIADOS A LA NOMINA</v>
          </cell>
          <cell r="C140">
            <v>0</v>
          </cell>
        </row>
        <row r="141">
          <cell r="A141" t="str">
            <v>´3160101210000000000000</v>
          </cell>
          <cell r="B141" t="str">
            <v>Vacaciones en Dinero</v>
          </cell>
          <cell r="C141">
            <v>0</v>
          </cell>
        </row>
        <row r="142">
          <cell r="A142" t="str">
            <v>´3170000000000000000000</v>
          </cell>
          <cell r="B142" t="str">
            <v>PAGO DE CESANTIAS</v>
          </cell>
          <cell r="C142">
            <v>51427511000</v>
          </cell>
        </row>
        <row r="143">
          <cell r="A143" t="str">
            <v>´3170100000000000000000</v>
          </cell>
          <cell r="B143" t="str">
            <v>Pago de Cesant_xD873_ Afiliados</v>
          </cell>
          <cell r="C143">
            <v>13427511000</v>
          </cell>
        </row>
        <row r="144">
          <cell r="A144" t="str">
            <v>´3170200000000000000000</v>
          </cell>
          <cell r="B144" t="str">
            <v>Provisi󮠐ago de Cesant_xD873_</v>
          </cell>
          <cell r="C144">
            <v>38000000000</v>
          </cell>
        </row>
        <row r="145">
          <cell r="A145" t="str">
            <v>´3300000000000000000000</v>
          </cell>
          <cell r="B145" t="str">
            <v>INVERSIӎ</v>
          </cell>
          <cell r="C145">
            <v>14315549965000</v>
          </cell>
        </row>
        <row r="146">
          <cell r="A146" t="str">
            <v>´3310000000000000000000</v>
          </cell>
          <cell r="B146" t="str">
            <v>DIRECTA</v>
          </cell>
          <cell r="C146">
            <v>9258939183000</v>
          </cell>
        </row>
        <row r="147">
          <cell r="A147" t="str">
            <v>´3311400000000000000000</v>
          </cell>
          <cell r="B147" t="str">
            <v>Bogot᠈umana</v>
          </cell>
          <cell r="C147">
            <v>9258939183000</v>
          </cell>
        </row>
        <row r="148">
          <cell r="A148" t="str">
            <v>´3311401000000000000000</v>
          </cell>
          <cell r="B148" t="str">
            <v>Una ciudad que supera la segregaci󮠹 la discriminaci󮺠el ser humano en el centro de las preocupaciones del desarrollo</v>
          </cell>
          <cell r="C148">
            <v>7068953211000</v>
          </cell>
        </row>
        <row r="149">
          <cell r="A149" t="str">
            <v>´3311401010000000000000</v>
          </cell>
          <cell r="B149" t="str">
            <v>Garant_xD860_del desarrollo integral de la primera infancia</v>
          </cell>
          <cell r="C149">
            <v>501792744000</v>
          </cell>
        </row>
        <row r="150">
          <cell r="A150" t="str">
            <v>´3311401010735000000000</v>
          </cell>
          <cell r="B150" t="str">
            <v>Desarrollo integral de la primera infancia en Bogotፊ</v>
          </cell>
          <cell r="C150">
            <v>304980135000</v>
          </cell>
        </row>
        <row r="151">
          <cell r="A151" t="str">
            <v>´3311401010735102000000</v>
          </cell>
          <cell r="B151" t="str">
            <v>102 - Desarrollo integral de la primera infancia en Bogotፊ</v>
          </cell>
          <cell r="C151">
            <v>3723449000</v>
          </cell>
        </row>
        <row r="152">
          <cell r="A152" t="str">
            <v>´3311401010735103000000</v>
          </cell>
          <cell r="B152" t="str">
            <v>103 - Desarrollo integral de la primera infancia en Bogotፊ</v>
          </cell>
          <cell r="C152">
            <v>251031000</v>
          </cell>
        </row>
        <row r="153">
          <cell r="A153" t="str">
            <v>´3311401010735104000000</v>
          </cell>
          <cell r="B153" t="str">
            <v>104 - Desarrollo integral de la primera infancia en Bogotፊ</v>
          </cell>
          <cell r="C153">
            <v>301005655000</v>
          </cell>
        </row>
        <row r="154">
          <cell r="A154" t="str">
            <v>´3311401010739000000000</v>
          </cell>
          <cell r="B154" t="str">
            <v>Construcciones dignas adecuadas y seguras</v>
          </cell>
          <cell r="C154">
            <v>39931101000</v>
          </cell>
        </row>
        <row r="155">
          <cell r="A155" t="str">
            <v>´3311401010739103000000</v>
          </cell>
          <cell r="B155" t="str">
            <v>103 - Construcciones dignas adecuadas y seguras</v>
          </cell>
          <cell r="C155">
            <v>39931101000</v>
          </cell>
        </row>
        <row r="156">
          <cell r="A156" t="str">
            <v>´3311401010901000000000</v>
          </cell>
          <cell r="B156" t="str">
            <v>Prejard_xDBAC_ jard_xDBA0_y transici󮺠preescolar de calidad en el sistema educativo oficial</v>
          </cell>
          <cell r="C156">
            <v>150590000000</v>
          </cell>
        </row>
        <row r="157">
          <cell r="A157" t="str">
            <v>´3311401010901101000000</v>
          </cell>
          <cell r="B157" t="str">
            <v>101 - Prejard_xDBAC_ jard_xDBA0_y transici󮺠preescolar de calidad en el sistema educativo oficial</v>
          </cell>
          <cell r="C157">
            <v>21000000000</v>
          </cell>
        </row>
        <row r="158">
          <cell r="A158" t="str">
            <v>´3311401010901103000000</v>
          </cell>
          <cell r="B158" t="str">
            <v>103 - Prejard_xDBAC_ jard_xDBA0_y transici󮺠preescolar de calidad en el sistema educativo oficial</v>
          </cell>
          <cell r="C158">
            <v>6788000000</v>
          </cell>
        </row>
        <row r="159">
          <cell r="A159" t="str">
            <v>´3311401010901104000000</v>
          </cell>
          <cell r="B159" t="str">
            <v>104 - Prejard_xDBAC_ jard_xDBA0_y transici󮺠preescolar de calidad en el sistema educativo oficial</v>
          </cell>
          <cell r="C159">
            <v>122802000000</v>
          </cell>
        </row>
        <row r="160">
          <cell r="A160" t="str">
            <v>´3311401010914000000000</v>
          </cell>
          <cell r="B160" t="str">
            <v>Promoci󮠤e la creaci󮠹 la apropiaci󮠡rt_xDCF4_ica en ni񯳠y ni񡳠en primera infancia</v>
          </cell>
          <cell r="C160">
            <v>6000000000</v>
          </cell>
        </row>
        <row r="161">
          <cell r="A161" t="str">
            <v>´3311401010914103000000</v>
          </cell>
          <cell r="B161" t="str">
            <v>103 - Promoci󮠤e la creaci󮠹 la apropiaci󮠡rt_xDCF4_ica en ni񯳠y ni񡳠en primera infancia</v>
          </cell>
          <cell r="C161">
            <v>6000000000</v>
          </cell>
        </row>
        <row r="162">
          <cell r="A162" t="str">
            <v>´3311401010926000000000</v>
          </cell>
          <cell r="B162" t="str">
            <v>Libertades y derechos culturales y deportivos para la primera infancia y la familia</v>
          </cell>
          <cell r="C162">
            <v>291508000</v>
          </cell>
        </row>
        <row r="163">
          <cell r="A163" t="str">
            <v>´3311401010926104000000</v>
          </cell>
          <cell r="B163" t="str">
            <v>104 - Libertades y derechos culturales y deportivos para la primera infancia y la familia</v>
          </cell>
          <cell r="C163">
            <v>291508000</v>
          </cell>
        </row>
        <row r="164">
          <cell r="A164" t="str">
            <v>´3311401020000000000000</v>
          </cell>
          <cell r="B164" t="str">
            <v>Territorios saludables y red de salud para la vida desde la diversidad</v>
          </cell>
          <cell r="C164">
            <v>2104116281000</v>
          </cell>
        </row>
        <row r="165">
          <cell r="A165" t="str">
            <v>´3311401020869000000000</v>
          </cell>
          <cell r="B165" t="str">
            <v>Salud para el buen vivir</v>
          </cell>
          <cell r="C165">
            <v>313678487000</v>
          </cell>
        </row>
        <row r="166">
          <cell r="A166" t="str">
            <v>´3311401020869106000000</v>
          </cell>
          <cell r="B166" t="str">
            <v>106 - Salud para el buen vivir</v>
          </cell>
          <cell r="C166">
            <v>313678487000</v>
          </cell>
        </row>
        <row r="167">
          <cell r="A167" t="str">
            <v>´3311401020872000000000</v>
          </cell>
          <cell r="B167" t="str">
            <v>Conocimiento para la salud</v>
          </cell>
          <cell r="C167">
            <v>1000407000</v>
          </cell>
        </row>
        <row r="168">
          <cell r="A168" t="str">
            <v>´3311401020872106000000</v>
          </cell>
          <cell r="B168" t="str">
            <v>106 - Conocimiento para la salud</v>
          </cell>
          <cell r="C168">
            <v>1000407000</v>
          </cell>
        </row>
        <row r="169">
          <cell r="A169" t="str">
            <v>´3311401020874000000000</v>
          </cell>
          <cell r="B169" t="str">
            <v>Acceso universal y efectivo a la salud</v>
          </cell>
          <cell r="C169">
            <v>944159519000</v>
          </cell>
        </row>
        <row r="170">
          <cell r="A170" t="str">
            <v>´3311401020874107000000</v>
          </cell>
          <cell r="B170" t="str">
            <v>107 - Acceso universal y efectivo a la salud</v>
          </cell>
          <cell r="C170">
            <v>944159519000</v>
          </cell>
        </row>
        <row r="171">
          <cell r="A171" t="str">
            <v>´3311401020875000000000</v>
          </cell>
          <cell r="B171" t="str">
            <v>Atenci󮠡 la poblaci󮠰obre no asegurada</v>
          </cell>
          <cell r="C171">
            <v>229233457000</v>
          </cell>
        </row>
        <row r="172">
          <cell r="A172" t="str">
            <v>´3311401020875107000000</v>
          </cell>
          <cell r="B172" t="str">
            <v>107 - Atenci󮠡 la poblaci󮠰obre no asegurada</v>
          </cell>
          <cell r="C172">
            <v>229233457000</v>
          </cell>
        </row>
        <row r="173">
          <cell r="A173" t="str">
            <v>´3311401020876000000000</v>
          </cell>
          <cell r="B173" t="str">
            <v>Redes para la salud y la vida</v>
          </cell>
          <cell r="C173">
            <v>195214202000</v>
          </cell>
        </row>
        <row r="174">
          <cell r="A174" t="str">
            <v>´3311401020876108000000</v>
          </cell>
          <cell r="B174" t="str">
            <v>108 - Redes para la salud y la vida</v>
          </cell>
          <cell r="C174">
            <v>195214202000</v>
          </cell>
        </row>
        <row r="175">
          <cell r="A175" t="str">
            <v>´3311401020877000000000</v>
          </cell>
          <cell r="B175" t="str">
            <v>Calidad de los servicios de salud en Bogot᠄.C</v>
          </cell>
          <cell r="C175">
            <v>8267638000</v>
          </cell>
        </row>
        <row r="176">
          <cell r="A176" t="str">
            <v>´3311401020877108000000</v>
          </cell>
          <cell r="B176" t="str">
            <v>108 - Calidad de los servicios de salud en Bogot᠄.C</v>
          </cell>
          <cell r="C176">
            <v>8267638000</v>
          </cell>
        </row>
        <row r="177">
          <cell r="A177" t="str">
            <v>´3311401020878000000000</v>
          </cell>
          <cell r="B177" t="str">
            <v>Hospital San Juan de Dios</v>
          </cell>
          <cell r="C177">
            <v>391256000</v>
          </cell>
        </row>
        <row r="178">
          <cell r="A178" t="str">
            <v>´3311401020878109000000</v>
          </cell>
          <cell r="B178" t="str">
            <v>109 - Hospital San Juan de Dios</v>
          </cell>
          <cell r="C178">
            <v>391256000</v>
          </cell>
        </row>
        <row r="179">
          <cell r="A179" t="str">
            <v>´3311401020879000000000</v>
          </cell>
          <cell r="B179" t="str">
            <v>Ciudad Salud</v>
          </cell>
          <cell r="C179">
            <v>87550000</v>
          </cell>
        </row>
        <row r="180">
          <cell r="A180" t="str">
            <v>´3311401020879109000000</v>
          </cell>
          <cell r="B180" t="str">
            <v>109 - Ciudad Salud</v>
          </cell>
          <cell r="C180">
            <v>87550000</v>
          </cell>
        </row>
        <row r="181">
          <cell r="A181" t="str">
            <v>´3311401020880000000000</v>
          </cell>
          <cell r="B181" t="str">
            <v>Modernizacion e infraestructura de salud</v>
          </cell>
          <cell r="C181">
            <v>307041001000</v>
          </cell>
        </row>
        <row r="182">
          <cell r="A182" t="str">
            <v>´3311401020880110000000</v>
          </cell>
          <cell r="B182" t="str">
            <v>110 - Modernizacion e infraestructura de salud</v>
          </cell>
          <cell r="C182">
            <v>307041001000</v>
          </cell>
        </row>
        <row r="183">
          <cell r="A183" t="str">
            <v>´3311401020881000000000</v>
          </cell>
          <cell r="B183" t="str">
            <v>Ampliaci󮠹 mejoramiento de la atenci󮠰rehospitalaria</v>
          </cell>
          <cell r="C183">
            <v>75071636000</v>
          </cell>
        </row>
        <row r="184">
          <cell r="A184" t="str">
            <v>´3311401020881111000000</v>
          </cell>
          <cell r="B184" t="str">
            <v>111 - Ampliaci󮠹 mejoramiento de la atenci󮠰rehospitalaria</v>
          </cell>
          <cell r="C184">
            <v>75071636000</v>
          </cell>
        </row>
        <row r="185">
          <cell r="A185" t="str">
            <v>´3311401020882000000000</v>
          </cell>
          <cell r="B185" t="str">
            <v>Centro distrital de ciencia biotecnologia e innovaci󮠰ara la vida y la salud humana</v>
          </cell>
          <cell r="C185">
            <v>10893160000</v>
          </cell>
        </row>
        <row r="186">
          <cell r="A186" t="str">
            <v>´3311401020882112000000</v>
          </cell>
          <cell r="B186" t="str">
            <v>112 - Centro distrital de ciencia biotecnologia e innovaci󮠰ara la vida y la salud humana</v>
          </cell>
          <cell r="C186">
            <v>10893160000</v>
          </cell>
        </row>
        <row r="187">
          <cell r="A187" t="str">
            <v>´3311401020883000000000</v>
          </cell>
          <cell r="B187" t="str">
            <v>Salud en l_xDBA5_a</v>
          </cell>
          <cell r="C187">
            <v>18000000000</v>
          </cell>
        </row>
        <row r="188">
          <cell r="A188" t="str">
            <v>´3311401020883113000000</v>
          </cell>
          <cell r="B188" t="str">
            <v>113 - Salud en l_xDBA5_a</v>
          </cell>
          <cell r="C188">
            <v>18000000000</v>
          </cell>
        </row>
        <row r="189">
          <cell r="A189" t="str">
            <v>´3311401020948000000000</v>
          </cell>
          <cell r="B189" t="str">
            <v>Divulgaci󮠹 promoci󮠤e proyecrtos, programas y acciones de inter鳠pblico en salud</v>
          </cell>
          <cell r="C189">
            <v>1077968000</v>
          </cell>
        </row>
        <row r="190">
          <cell r="A190" t="str">
            <v>´3311401020948106000000</v>
          </cell>
          <cell r="B190" t="str">
            <v>106 - Divulgaci󮠹 promoci󮠤e proyecrtos, programas y acciones de inter鳠pblico en salud</v>
          </cell>
          <cell r="C190">
            <v>1077968000</v>
          </cell>
        </row>
        <row r="191">
          <cell r="A191" t="str">
            <v>´3311401030000000000000</v>
          </cell>
          <cell r="B191" t="str">
            <v>Construcci󮠤e saberes. Educaci󮠩ncluyente, diversa y de calidad para disfrutar y aprender</v>
          </cell>
          <cell r="C191">
            <v>3110928230000</v>
          </cell>
        </row>
        <row r="192">
          <cell r="A192" t="str">
            <v>´3311401030173000000000</v>
          </cell>
          <cell r="B192" t="str">
            <v>Expansi󮠥 integraci󮠳ocial de la U.D. con la ciudad y la regi󮍊</v>
          </cell>
          <cell r="C192">
            <v>0</v>
          </cell>
        </row>
        <row r="193">
          <cell r="A193" t="str">
            <v>´3311401030173116000000</v>
          </cell>
          <cell r="B193" t="str">
            <v>116 - Expansi󮠥 integraci󮠳ocial de la U.D. con la ciudad y la regi󮍊</v>
          </cell>
          <cell r="C193">
            <v>0</v>
          </cell>
        </row>
        <row r="194">
          <cell r="A194" t="str">
            <v>´3311401030262000000000</v>
          </cell>
          <cell r="B194" t="str">
            <v>Hᢩtat escolar</v>
          </cell>
          <cell r="C194">
            <v>556137389000</v>
          </cell>
        </row>
        <row r="195">
          <cell r="A195" t="str">
            <v>´3311401030262114000000</v>
          </cell>
          <cell r="B195" t="str">
            <v>114 - Hᢩtat escolar</v>
          </cell>
          <cell r="C195">
            <v>556137389000</v>
          </cell>
        </row>
        <row r="196">
          <cell r="A196" t="str">
            <v>´3311401030379000000000</v>
          </cell>
          <cell r="B196" t="str">
            <v>Construcci󮠮ueva sede universitaria Ciudadela El Porvenir - Bosa</v>
          </cell>
          <cell r="C196">
            <v>10000000000</v>
          </cell>
        </row>
        <row r="197">
          <cell r="A197" t="str">
            <v>´3311401030379116000000</v>
          </cell>
          <cell r="B197" t="str">
            <v>116 - Construcci󮠮ueva sede universitaria Ciudadela El Porvenir - Bosa</v>
          </cell>
          <cell r="C197">
            <v>10000000000</v>
          </cell>
        </row>
        <row r="198">
          <cell r="A198" t="str">
            <v>´3311401030380000000000</v>
          </cell>
          <cell r="B198" t="str">
            <v>Mejoramiento y ampliaci󮠤e la infraestructura f_xDCE9_ca de la Universidad</v>
          </cell>
          <cell r="C198">
            <v>12222250000</v>
          </cell>
        </row>
        <row r="199">
          <cell r="A199" t="str">
            <v>´3311401030380116000000</v>
          </cell>
          <cell r="B199" t="str">
            <v>116 - Mejoramiento y ampliaci󮠤e la infraestructura f_xDCE9_ca de la Universidad</v>
          </cell>
          <cell r="C199">
            <v>12222250000</v>
          </cell>
        </row>
        <row r="200">
          <cell r="A200" t="str">
            <v>´3311401030702000000000</v>
          </cell>
          <cell r="B200" t="str">
            <v>Investigaci󮠥 innovaci󮠰ara la construcci󮠤e conocimiento educativo y pedag󧩣o</v>
          </cell>
          <cell r="C200">
            <v>4805000000</v>
          </cell>
        </row>
        <row r="201">
          <cell r="A201" t="str">
            <v>´3311401030702117000000</v>
          </cell>
          <cell r="B201" t="str">
            <v>117 - Investigaci󮠥 innovaci󮠰ara la construcci󮠤e conocimiento educativo y pedag󧩣o</v>
          </cell>
          <cell r="C201">
            <v>4805000000</v>
          </cell>
        </row>
        <row r="202">
          <cell r="A202" t="str">
            <v>´3311401030888000000000</v>
          </cell>
          <cell r="B202" t="str">
            <v>Enfoques diferenciales</v>
          </cell>
          <cell r="C202">
            <v>12500000000</v>
          </cell>
        </row>
        <row r="203">
          <cell r="A203" t="str">
            <v>´3311401030888114000000</v>
          </cell>
          <cell r="B203" t="str">
            <v>114 - Enfoques diferenciales</v>
          </cell>
          <cell r="C203">
            <v>12500000000</v>
          </cell>
        </row>
        <row r="204">
          <cell r="A204" t="str">
            <v>´3311401030889000000000</v>
          </cell>
          <cell r="B204" t="str">
            <v>Jornada educativa de 40 horas semanales para la excelencia acad魩ca y la formaci󮠩ntegral y jornadas nicas</v>
          </cell>
          <cell r="C204">
            <v>202340000000</v>
          </cell>
        </row>
        <row r="205">
          <cell r="A205" t="str">
            <v>´3311401030889114000000</v>
          </cell>
          <cell r="B205" t="str">
            <v>114 - Jornada educativa de 40 horas semanales para la excelencia acad魩ca y la formaci󮠩ntegral y jornadas nicas</v>
          </cell>
          <cell r="C205">
            <v>116000000000</v>
          </cell>
        </row>
        <row r="206">
          <cell r="A206" t="str">
            <v>´3311401030889115000000</v>
          </cell>
          <cell r="B206" t="str">
            <v>115 - Jornada educativa de 40 horas semanales para la excelencia acad魩ca y la formaci󮠩ntegral y jornadas nicas</v>
          </cell>
          <cell r="C206">
            <v>86340000000</v>
          </cell>
        </row>
        <row r="207">
          <cell r="A207" t="str">
            <v>´3311401030890000000000</v>
          </cell>
          <cell r="B207" t="str">
            <v>Resignificaci󮠤e las miradas de la educaci󮍊</v>
          </cell>
          <cell r="C207">
            <v>2600000000</v>
          </cell>
        </row>
        <row r="208">
          <cell r="A208" t="str">
            <v>´3311401030890114000000</v>
          </cell>
          <cell r="B208" t="str">
            <v>114 - Resignificaci󮠤e las miradas de la educaci󮍊</v>
          </cell>
          <cell r="C208">
            <v>2600000000</v>
          </cell>
        </row>
        <row r="209">
          <cell r="A209" t="str">
            <v>´3311401030891000000000</v>
          </cell>
          <cell r="B209" t="str">
            <v>Media fortalecida y mayor acceso a la educaci󮠳uperior</v>
          </cell>
          <cell r="C209">
            <v>56850000000</v>
          </cell>
        </row>
        <row r="210">
          <cell r="A210" t="str">
            <v>´3311401030891116000000</v>
          </cell>
          <cell r="B210" t="str">
            <v>116 - Media fortalecida y mayor acceso a la educaci󮠳uperior</v>
          </cell>
          <cell r="C210">
            <v>56850000000</v>
          </cell>
        </row>
        <row r="211">
          <cell r="A211" t="str">
            <v>´3311401030892000000000</v>
          </cell>
          <cell r="B211" t="str">
            <v>Diᬯgo social y participaci󮠤e la comunidad educativa</v>
          </cell>
          <cell r="C211">
            <v>6670000000</v>
          </cell>
        </row>
        <row r="212">
          <cell r="A212" t="str">
            <v>´3311401030892117000000</v>
          </cell>
          <cell r="B212" t="str">
            <v>117 - Diᬯgo social y participaci󮠤e la comunidad educativa</v>
          </cell>
          <cell r="C212">
            <v>6670000000</v>
          </cell>
        </row>
        <row r="213">
          <cell r="A213" t="str">
            <v>´3311401030893000000000</v>
          </cell>
          <cell r="B213" t="str">
            <v>Pensar la educaci󮍊</v>
          </cell>
          <cell r="C213">
            <v>8100000000</v>
          </cell>
        </row>
        <row r="214">
          <cell r="A214" t="str">
            <v>´3311401030893117000000</v>
          </cell>
          <cell r="B214" t="str">
            <v>117 - Pensar la educaci󮍊</v>
          </cell>
          <cell r="C214">
            <v>8100000000</v>
          </cell>
        </row>
        <row r="215">
          <cell r="A215" t="str">
            <v>´3311401030894000000000</v>
          </cell>
          <cell r="B215" t="str">
            <v>Maestros empoderados, con bienestar y mejor formaci󮍊</v>
          </cell>
          <cell r="C215">
            <v>15350000000</v>
          </cell>
        </row>
        <row r="216">
          <cell r="A216" t="str">
            <v>´3311401030894117000000</v>
          </cell>
          <cell r="B216" t="str">
            <v>117 - Maestros empoderados, con bienestar y mejor formaci󮍊</v>
          </cell>
          <cell r="C216">
            <v>15350000000</v>
          </cell>
        </row>
        <row r="217">
          <cell r="A217" t="str">
            <v>´3311401030897000000000</v>
          </cell>
          <cell r="B217" t="str">
            <v>Ni񯳠y ni񡳠estudiando</v>
          </cell>
          <cell r="C217">
            <v>443840000000</v>
          </cell>
        </row>
        <row r="218">
          <cell r="A218" t="str">
            <v>´3311401030897114000000</v>
          </cell>
          <cell r="B218" t="str">
            <v>114 - Ni񯳠y ni񡳠estudiando</v>
          </cell>
          <cell r="C218">
            <v>443840000000</v>
          </cell>
        </row>
        <row r="219">
          <cell r="A219" t="str">
            <v>´3311401030898000000000</v>
          </cell>
          <cell r="B219" t="str">
            <v>Administraci󮠤el talento humano</v>
          </cell>
          <cell r="C219">
            <v>1411055609000</v>
          </cell>
        </row>
        <row r="220">
          <cell r="A220" t="str">
            <v>´3311401030898114000000</v>
          </cell>
          <cell r="B220" t="str">
            <v>114 - Administraci󮠤el talento humano</v>
          </cell>
          <cell r="C220">
            <v>1411055609000</v>
          </cell>
        </row>
        <row r="221">
          <cell r="A221" t="str">
            <v>´3311401030899000000000</v>
          </cell>
          <cell r="B221" t="str">
            <v>Tecnolog_xD873_ de la informaci󮠹 las comunicaciones</v>
          </cell>
          <cell r="C221">
            <v>62599232000</v>
          </cell>
        </row>
        <row r="222">
          <cell r="A222" t="str">
            <v>´3311401030899114000000</v>
          </cell>
          <cell r="B222" t="str">
            <v>114 - Tecnolog_xD873_ de la informaci󮠹 las comunicaciones</v>
          </cell>
          <cell r="C222">
            <v>62599232000</v>
          </cell>
        </row>
        <row r="223">
          <cell r="A223" t="str">
            <v>´3311401030900000000000</v>
          </cell>
          <cell r="B223" t="str">
            <v>Educaci󮠰ara la ciudadan_xD860_y la convivencia</v>
          </cell>
          <cell r="C223">
            <v>28000000000</v>
          </cell>
        </row>
        <row r="224">
          <cell r="A224" t="str">
            <v>´3311401030900117000000</v>
          </cell>
          <cell r="B224" t="str">
            <v>117 - Educaci󮠰ara la ciudadan_xD860_y la convivencia</v>
          </cell>
          <cell r="C224">
            <v>28000000000</v>
          </cell>
        </row>
        <row r="225">
          <cell r="A225" t="str">
            <v>´3311401030902000000000</v>
          </cell>
          <cell r="B225" t="str">
            <v>Mejor gesti󮍊</v>
          </cell>
          <cell r="C225">
            <v>3340000000</v>
          </cell>
        </row>
        <row r="226">
          <cell r="A226" t="str">
            <v>´3311401030902117000000</v>
          </cell>
          <cell r="B226" t="str">
            <v>117 - Mejor gesti󮍊</v>
          </cell>
          <cell r="C226">
            <v>3340000000</v>
          </cell>
        </row>
        <row r="227">
          <cell r="A227" t="str">
            <v>´3311401030905000000000</v>
          </cell>
          <cell r="B227" t="str">
            <v>Fortalecimiento acad魩co</v>
          </cell>
          <cell r="C227">
            <v>6300000000</v>
          </cell>
        </row>
        <row r="228">
          <cell r="A228" t="str">
            <v>´3311401030905114000000</v>
          </cell>
          <cell r="B228" t="str">
            <v>114 - Fortalecimiento acad魩co</v>
          </cell>
          <cell r="C228">
            <v>6300000000</v>
          </cell>
        </row>
        <row r="229">
          <cell r="A229" t="str">
            <v>´3311401030911000000000</v>
          </cell>
          <cell r="B229" t="str">
            <v>Jornada educativa nica para la excelencia acad魩ca y la formaci󮠩ntegral</v>
          </cell>
          <cell r="C229">
            <v>1133000000</v>
          </cell>
        </row>
        <row r="230">
          <cell r="A230" t="str">
            <v>´3311401030911115000000</v>
          </cell>
          <cell r="B230" t="str">
            <v>115 - Jornada educativa nica para la excelencia acad魩ca y la formaci󮠩ntegral</v>
          </cell>
          <cell r="C230">
            <v>1133000000</v>
          </cell>
        </row>
        <row r="231">
          <cell r="A231" t="str">
            <v>´3311401030915000000000</v>
          </cell>
          <cell r="B231" t="str">
            <v>Promoci󮠤e la formaci󮬠apropiaci󮠹 creaci󮠡rt_xDCF4_ica en ni񯳬 ni񡳠y adolescentes en colegios de Bogotፊ</v>
          </cell>
          <cell r="C231">
            <v>46969000000</v>
          </cell>
        </row>
        <row r="232">
          <cell r="A232" t="str">
            <v>´3311401030915115000000</v>
          </cell>
          <cell r="B232" t="str">
            <v>115 - Promoci󮠤e la formaci󮬠apropiaci󮠹 creaci󮠡rt_xDCF4_ica en ni񯳬 ni񡳠y adolescentes en colegios de Bogotፊ</v>
          </cell>
          <cell r="C232">
            <v>46969000000</v>
          </cell>
        </row>
        <row r="233">
          <cell r="A233" t="str">
            <v>´3311401030919000000000</v>
          </cell>
          <cell r="B233" t="str">
            <v>Msicas de la OFB para la jornada nica</v>
          </cell>
          <cell r="C233">
            <v>17783000000</v>
          </cell>
        </row>
        <row r="234">
          <cell r="A234" t="str">
            <v>´3311401030919115000000</v>
          </cell>
          <cell r="B234" t="str">
            <v>115 - Msica de la OFB para la jornada nica</v>
          </cell>
          <cell r="C234">
            <v>17783000000</v>
          </cell>
        </row>
        <row r="235">
          <cell r="A235" t="str">
            <v>´3311401030928000000000</v>
          </cell>
          <cell r="B235" t="str">
            <v>Jornada escolar 40 horas semanales</v>
          </cell>
          <cell r="C235">
            <v>38000000000</v>
          </cell>
        </row>
        <row r="236">
          <cell r="A236" t="str">
            <v>´3311401030928115000000</v>
          </cell>
          <cell r="B236" t="str">
            <v>115 - Jornada escolar 40 horas semanales .</v>
          </cell>
          <cell r="C236">
            <v>38000000000</v>
          </cell>
        </row>
        <row r="237">
          <cell r="A237" t="str">
            <v>´3311401034149000000000</v>
          </cell>
          <cell r="B237" t="str">
            <v>Dotaci󮠤e laboratorios Universidad Distrital</v>
          </cell>
          <cell r="C237">
            <v>7433750000</v>
          </cell>
        </row>
        <row r="238">
          <cell r="A238" t="str">
            <v>´3311401034149116000000</v>
          </cell>
          <cell r="B238" t="str">
            <v>116 - Dotaci󮠤e laboratorios Universidad Distrital</v>
          </cell>
          <cell r="C238">
            <v>7433750000</v>
          </cell>
        </row>
        <row r="239">
          <cell r="A239" t="str">
            <v>´3311401034150000000000</v>
          </cell>
          <cell r="B239" t="str">
            <v>Dotaci󮠹 actualizaci󮠢iblioteca</v>
          </cell>
          <cell r="C239">
            <v>4130000000</v>
          </cell>
        </row>
        <row r="240">
          <cell r="A240" t="str">
            <v>´3311401034150116000000</v>
          </cell>
          <cell r="B240" t="str">
            <v>116 - Dotaci󮠹 actualizaci󮠢iblioteca</v>
          </cell>
          <cell r="C240">
            <v>4130000000</v>
          </cell>
        </row>
        <row r="241">
          <cell r="A241" t="str">
            <v>´3311401034248000000000</v>
          </cell>
          <cell r="B241" t="str">
            <v>Subsidios a la demanda educativa</v>
          </cell>
          <cell r="C241">
            <v>152770000000</v>
          </cell>
        </row>
        <row r="242">
          <cell r="A242" t="str">
            <v>´3311401034248114000000</v>
          </cell>
          <cell r="B242" t="str">
            <v>114 - Subsidios a la demanda educativa</v>
          </cell>
          <cell r="C242">
            <v>152770000000</v>
          </cell>
        </row>
        <row r="243">
          <cell r="A243" t="str">
            <v>´3311401040000000000000</v>
          </cell>
          <cell r="B243" t="str">
            <v>Bogot᠈umana con igualdad de oportunidades y equidad de g鮥ro para las mujeres</v>
          </cell>
          <cell r="C243">
            <v>22219200000</v>
          </cell>
        </row>
        <row r="244">
          <cell r="A244" t="str">
            <v>´3311401040931000000000</v>
          </cell>
          <cell r="B244" t="str">
            <v>Litigio y justicia integral para las mujeres</v>
          </cell>
          <cell r="C244">
            <v>8500000000</v>
          </cell>
        </row>
        <row r="245">
          <cell r="A245" t="str">
            <v>´3311401040931118000000</v>
          </cell>
          <cell r="B245" t="str">
            <v>118 - Litigio y justicia integral para las mujeres</v>
          </cell>
          <cell r="C245">
            <v>8500000000</v>
          </cell>
        </row>
        <row r="246">
          <cell r="A246" t="str">
            <v>´3311401040932000000000</v>
          </cell>
          <cell r="B246" t="str">
            <v>Gesti󮠥strat駩ca del conocimiento de la pol_xDD29_ca pblica de mujeres y equidad de g鮥ro en el Distrito Capital</v>
          </cell>
          <cell r="C246">
            <v>1200000000</v>
          </cell>
        </row>
        <row r="247">
          <cell r="A247" t="str">
            <v>´3311401040932119000000</v>
          </cell>
          <cell r="B247" t="str">
            <v>119 - Gesti󮠥strat駩ca del conocimiento de la pol_xDD29_ca pblica de mujeres y equidad de g鮥ro en el Distrito Capital</v>
          </cell>
          <cell r="C247">
            <v>1200000000</v>
          </cell>
        </row>
        <row r="248">
          <cell r="A248" t="str">
            <v>´3311401040933000000000</v>
          </cell>
          <cell r="B248" t="str">
            <v>Calidad y fortalecimiento institucional</v>
          </cell>
          <cell r="C248">
            <v>700000000</v>
          </cell>
        </row>
        <row r="249">
          <cell r="A249" t="str">
            <v>´3311401040933120000000</v>
          </cell>
          <cell r="B249" t="str">
            <v>120 - Calidad y fortalecimiento institucional</v>
          </cell>
          <cell r="C249">
            <v>700000000</v>
          </cell>
        </row>
        <row r="250">
          <cell r="A250" t="str">
            <v>´3311401040934000000000</v>
          </cell>
          <cell r="B250" t="str">
            <v>20 Casas de igualdad de oportunidades para el ejercicio de derechos de las mujeres en el D.C.</v>
          </cell>
          <cell r="C250">
            <v>8200000000</v>
          </cell>
        </row>
        <row r="251">
          <cell r="A251" t="str">
            <v>´3311401040934119000000</v>
          </cell>
          <cell r="B251" t="str">
            <v>119 - 20 Casas de igualdad de oportunidades para el ejercicio de derechos de las mujeres en el D.C.</v>
          </cell>
          <cell r="C251">
            <v>8200000000</v>
          </cell>
        </row>
        <row r="252">
          <cell r="A252" t="str">
            <v>´3311401040966000000000</v>
          </cell>
          <cell r="B252" t="str">
            <v>Acciones para la implementaci󮠹 seguimiento de la Pol_xDD29_ca de Mujeres y Equidad de G鮥ro en el Distrito Capital</v>
          </cell>
          <cell r="C252">
            <v>1619200000</v>
          </cell>
        </row>
        <row r="253">
          <cell r="A253" t="str">
            <v>´3311401040966119000000</v>
          </cell>
          <cell r="B253" t="str">
            <v>119 - Acciones para la implementaci󮠹 seguimiento de la Pol_xDD29_ca de Mujeres y Equidad de G鮥ro en el Distrito Capital</v>
          </cell>
          <cell r="C253">
            <v>1619200000</v>
          </cell>
        </row>
        <row r="254">
          <cell r="A254" t="str">
            <v>´3311401040973000000000</v>
          </cell>
          <cell r="B254" t="str">
            <v>Acciones con enfoque diferencial para el reconocimiento de la diversidad de las mujeres</v>
          </cell>
          <cell r="C254">
            <v>2000000000</v>
          </cell>
        </row>
        <row r="255">
          <cell r="A255" t="str">
            <v>´3311401040973119000000</v>
          </cell>
          <cell r="B255" t="str">
            <v>119 - Acciones con enfoque diferencial para el reconocimiento de la diversidad de las mujeres</v>
          </cell>
          <cell r="C255">
            <v>2000000000</v>
          </cell>
        </row>
        <row r="256">
          <cell r="A256" t="str">
            <v>´3311401050000000000000</v>
          </cell>
          <cell r="B256" t="str">
            <v>Lucha contra distintos tipos de discriminaci󮠹 violencias por condici󮬠situaci󮬠identidad, diferencia, diversidad o etapa del ciclo vital</v>
          </cell>
          <cell r="C256">
            <v>259364175000</v>
          </cell>
        </row>
        <row r="257">
          <cell r="A257" t="str">
            <v>´3311401050439000000000</v>
          </cell>
          <cell r="B257" t="str">
            <v>Memoria hist󲩣a y patrimonio cultural</v>
          </cell>
          <cell r="C257">
            <v>125000000</v>
          </cell>
        </row>
        <row r="258">
          <cell r="A258" t="str">
            <v>´3311401050439128000000</v>
          </cell>
          <cell r="B258" t="str">
            <v>128 - Memoria hist󲩣a y patrimonio cultural</v>
          </cell>
          <cell r="C258">
            <v>125000000</v>
          </cell>
        </row>
        <row r="259">
          <cell r="A259" t="str">
            <v>´3311401050640000000000</v>
          </cell>
          <cell r="B259" t="str">
            <v>Modernizaci󮠹 fortalecimiento de las tecnolog_xD873_ de informaci󮠹 comunicaciones TIC</v>
          </cell>
          <cell r="C259">
            <v>937000000</v>
          </cell>
        </row>
        <row r="260">
          <cell r="A260" t="str">
            <v>´3311401050640125000000</v>
          </cell>
          <cell r="B260" t="str">
            <v>125 - Modernizaci󮠹 fortalecimiento de las tecnolog_xD873_ de informaci󮠹 comunicaciones TIC</v>
          </cell>
          <cell r="C260">
            <v>937000000</v>
          </cell>
        </row>
        <row r="261">
          <cell r="A261" t="str">
            <v>´3311401050717000000000</v>
          </cell>
          <cell r="B261" t="str">
            <v>Coordinaci󮠤e la pol_xDD29_ca pblica de garant_xD860_de derechos de las personas lesbianas, gays, transgeneristas, y otras identidades de g鮥ro y orientaciones sexuales</v>
          </cell>
          <cell r="C261">
            <v>263465000</v>
          </cell>
        </row>
        <row r="262">
          <cell r="A262" t="str">
            <v>´3311401050717123000000</v>
          </cell>
          <cell r="B262" t="str">
            <v>123 - Coordinaci󮠤e la pol_xDD29_ca pblica de garant_xD860_de derechos de las personas lesbianas, gays, transgeneristas, y otras identidades de g鮥ro y orientaciones sexuales</v>
          </cell>
          <cell r="C262">
            <v>263465000</v>
          </cell>
        </row>
        <row r="263">
          <cell r="A263" t="str">
            <v>´3311401050721000000000</v>
          </cell>
          <cell r="B263" t="str">
            <v>Atenci󮠩ntegral a personas con discapacidad, familias y ciudadores: cerrando brechas</v>
          </cell>
          <cell r="C263">
            <v>38843592000</v>
          </cell>
        </row>
        <row r="264">
          <cell r="A264" t="str">
            <v>´3311401050721125000000</v>
          </cell>
          <cell r="B264" t="str">
            <v>125 - Atenci󮠩ntegral a personas con discapacidad, familias y ciudadores: cerrando brechas</v>
          </cell>
          <cell r="C264">
            <v>38843592000</v>
          </cell>
        </row>
        <row r="265">
          <cell r="A265" t="str">
            <v>´3311401050722000000000</v>
          </cell>
          <cell r="B265" t="str">
            <v>Protecci󮬠prevenci󮠹 atenci󮠩ntegral a ni񯳬 ni񡳬 adolescentes y j󶥮es en situaci󮠤e vida de y en calle y pandilleros en condici󮠤e fragilidad social</v>
          </cell>
          <cell r="C265">
            <v>14766768000</v>
          </cell>
        </row>
        <row r="266">
          <cell r="A266" t="str">
            <v>´3311401050722125000000</v>
          </cell>
          <cell r="B266" t="str">
            <v>125 - Protecci󮬠prevenci󮠹 atenci󮠩ntegral a ni񯳬 ni񡳬 adolescentes y j󶥮es en situaci󮠤e vida de y en calle y pandilleros en condici󮠤e fragilidad social</v>
          </cell>
          <cell r="C266">
            <v>14766768000</v>
          </cell>
        </row>
        <row r="267">
          <cell r="A267" t="str">
            <v>´3311401050742000000000</v>
          </cell>
          <cell r="B267" t="str">
            <v>Atenci󮠩ntegral para personas mayores: disminuyendo la discriminaci󮠹 la segregaci󮠳ocioecon󭩣a</v>
          </cell>
          <cell r="C267">
            <v>115389247000</v>
          </cell>
        </row>
        <row r="268">
          <cell r="A268" t="str">
            <v>´3311401050742126000000</v>
          </cell>
          <cell r="B268" t="str">
            <v>126 - Atenci󮠩ntegral para personas mayores: disminuyendo la discriminaci󮠹 la segregaci󮠳ocioecon󭩣a</v>
          </cell>
          <cell r="C268">
            <v>115389247000</v>
          </cell>
        </row>
        <row r="269">
          <cell r="A269" t="str">
            <v>´3311401050743000000000</v>
          </cell>
          <cell r="B269" t="str">
            <v>Generaci󮠤e capacidades para el desarrollo de personas en prostituci󮠯 habitantes de calle</v>
          </cell>
          <cell r="C269">
            <v>25650000000</v>
          </cell>
        </row>
        <row r="270">
          <cell r="A270" t="str">
            <v>´3311401050743124000000</v>
          </cell>
          <cell r="B270" t="str">
            <v>124 - Generaci󮠤e capacidades para el desarrollo de personas en prostituci󮠯 habitantes de calle</v>
          </cell>
          <cell r="C270">
            <v>25650000000</v>
          </cell>
        </row>
        <row r="271">
          <cell r="A271" t="str">
            <v>´3311401050749000000000</v>
          </cell>
          <cell r="B271" t="str">
            <v>Promoci󮠤el ejercicio y goce de los derechos de personas LGBTI</v>
          </cell>
          <cell r="C271">
            <v>2569865000</v>
          </cell>
        </row>
        <row r="272">
          <cell r="A272" t="str">
            <v>´3311401050749123000000</v>
          </cell>
          <cell r="B272" t="str">
            <v>123 - Promoci󮠤el ejercicio y goce de los derechos de personas LGBTI</v>
          </cell>
          <cell r="C272">
            <v>2569865000</v>
          </cell>
        </row>
        <row r="273">
          <cell r="A273" t="str">
            <v>´3311401050760000000000</v>
          </cell>
          <cell r="B273" t="str">
            <v>Protecci󮠩ntegral y desarrollo de capacidades de ni񯳬 ni񡳠y adolescentes</v>
          </cell>
          <cell r="C273">
            <v>32711717000</v>
          </cell>
        </row>
        <row r="274">
          <cell r="A274" t="str">
            <v>´3311401050760125000000</v>
          </cell>
          <cell r="B274" t="str">
            <v>125 - Protecci󮠩ntegral y desarrollo de capacidades de ni񯳬 ni񡳠y adolescentes</v>
          </cell>
          <cell r="C274">
            <v>32711717000</v>
          </cell>
        </row>
        <row r="275">
          <cell r="A275" t="str">
            <v>´3311401050764000000000</v>
          </cell>
          <cell r="B275" t="str">
            <v>J󶥮es activando su ciudadan_xD84D_</v>
          </cell>
          <cell r="C275">
            <v>2230137000</v>
          </cell>
        </row>
        <row r="276">
          <cell r="A276" t="str">
            <v>´3311401050764125000000</v>
          </cell>
          <cell r="B276" t="str">
            <v>125 - J󶥮es activando su ciudadan_xD84D_</v>
          </cell>
          <cell r="C276">
            <v>2230137000</v>
          </cell>
        </row>
        <row r="277">
          <cell r="A277" t="str">
            <v>´3311401050772000000000</v>
          </cell>
          <cell r="B277" t="str">
            <v>Reconocimiento de la diversidad y la interculturalidad a trav鳠de las artes</v>
          </cell>
          <cell r="C277">
            <v>1280000000</v>
          </cell>
        </row>
        <row r="278">
          <cell r="A278" t="str">
            <v>´3311401050772126000000</v>
          </cell>
          <cell r="B278" t="str">
            <v>126 - Reconocimiento de la diversidad y la interculturalidad a trav鳠de las artes</v>
          </cell>
          <cell r="C278">
            <v>100000000</v>
          </cell>
        </row>
        <row r="279">
          <cell r="A279" t="str">
            <v>´3311401050772128000000</v>
          </cell>
          <cell r="B279" t="str">
            <v>128 - Reconocimiento de la diversidad y la interculturalidad a trav鳠de las artes</v>
          </cell>
          <cell r="C279">
            <v>1180000000</v>
          </cell>
        </row>
        <row r="280">
          <cell r="A280" t="str">
            <v>´3311401050779000000000</v>
          </cell>
          <cell r="B280" t="str">
            <v>Bogotᠲeconoce y apropia la diversidad y la interculturalidad</v>
          </cell>
          <cell r="C280">
            <v>1745390000</v>
          </cell>
        </row>
        <row r="281">
          <cell r="A281" t="str">
            <v>´3311401050779128000000</v>
          </cell>
          <cell r="B281" t="str">
            <v>128 - Bogotᠲeconoce y apropia la diversidad y la interculturalidad</v>
          </cell>
          <cell r="C281">
            <v>1745390000</v>
          </cell>
        </row>
        <row r="282">
          <cell r="A282" t="str">
            <v>´3311401050797000000000</v>
          </cell>
          <cell r="B282" t="str">
            <v>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C282">
            <v>270000000</v>
          </cell>
        </row>
        <row r="283">
          <cell r="A283" t="str">
            <v>´3311401050797121000000</v>
          </cell>
          <cell r="B283" t="str">
            <v>121 - 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C283">
            <v>270000000</v>
          </cell>
        </row>
        <row r="284">
          <cell r="A284" t="str">
            <v>´3311401050828000000000</v>
          </cell>
          <cell r="B284" t="str">
            <v>Reducci󮠤e la discriminaci󮠹 violencias por orientaciones sexuales e identidad de g鮥ro para el ejercicio efectivo de los derechos de los sectores LGBTI</v>
          </cell>
          <cell r="C284">
            <v>1130706000</v>
          </cell>
        </row>
        <row r="285">
          <cell r="A285" t="str">
            <v>´3311401050828123000000</v>
          </cell>
          <cell r="B285" t="str">
            <v>123 - Reducci󮠤e la discriminaci󮠹 violencias por orientaciones sexuales e identidad de g鮥ro para el ejercicio efectivo de los derechos de los sectores LGBTI</v>
          </cell>
          <cell r="C285">
            <v>1130706000</v>
          </cell>
        </row>
        <row r="286">
          <cell r="A286" t="str">
            <v>´3311401050829000000000</v>
          </cell>
          <cell r="B286" t="str">
            <v>Reconocimiento, caracterizaci󮠹 visibilizaci󮠤e los grupos 鴮icos residentes en el Distrito Capital</v>
          </cell>
          <cell r="C286">
            <v>982000000</v>
          </cell>
        </row>
        <row r="287">
          <cell r="A287" t="str">
            <v>´3311401050829121000000</v>
          </cell>
          <cell r="B287" t="str">
            <v>121 - Reconocimiento, caracterizaci󮠹 visibilizaci󮠤e los grupos 鴮icos residentes en el Distrito Capital</v>
          </cell>
          <cell r="C287">
            <v>982000000</v>
          </cell>
        </row>
        <row r="288">
          <cell r="A288" t="str">
            <v>´3311401050847000000000</v>
          </cell>
          <cell r="B288" t="str">
            <v>Tiempo libre tiempo activo</v>
          </cell>
          <cell r="C288">
            <v>1410000000</v>
          </cell>
        </row>
        <row r="289">
          <cell r="A289" t="str">
            <v>´3311401050847128000000</v>
          </cell>
          <cell r="B289" t="str">
            <v>128 - Tiempo libre tiempo activo</v>
          </cell>
          <cell r="C289">
            <v>1410000000</v>
          </cell>
        </row>
        <row r="290">
          <cell r="A290" t="str">
            <v>´3311401050912000000000</v>
          </cell>
          <cell r="B290" t="str">
            <v>Culturas en la diversidad</v>
          </cell>
          <cell r="C290">
            <v>554000000</v>
          </cell>
        </row>
        <row r="291">
          <cell r="A291" t="str">
            <v>´3311401050912128000000</v>
          </cell>
          <cell r="B291" t="str">
            <v>128 - Culturas en la diversidad</v>
          </cell>
          <cell r="C291">
            <v>554000000</v>
          </cell>
        </row>
        <row r="292">
          <cell r="A292" t="str">
            <v>´3311401050920000000000</v>
          </cell>
          <cell r="B292" t="str">
            <v>Msica sinf󮩣a para todos y todas</v>
          </cell>
          <cell r="C292">
            <v>613431000</v>
          </cell>
        </row>
        <row r="293">
          <cell r="A293" t="str">
            <v>´3311401050920128000000</v>
          </cell>
          <cell r="B293" t="str">
            <v>128 - Msica sinf󮩣a para todos y todas</v>
          </cell>
          <cell r="C293">
            <v>613431000</v>
          </cell>
        </row>
        <row r="294">
          <cell r="A294" t="str">
            <v>´3311401050959000000000</v>
          </cell>
          <cell r="B294" t="str">
            <v>Fortalecimiento institucional y de la infraestructura de unidades de protecci󮠩ntegral y dependencias</v>
          </cell>
          <cell r="C294">
            <v>11293500000</v>
          </cell>
        </row>
        <row r="295">
          <cell r="A295" t="str">
            <v>´3311401050959125000000</v>
          </cell>
          <cell r="B295" t="str">
            <v>125 - Fortalecimiento institucional y de la infraestructura de unidades de protecci󮠩ntegral y dependencias</v>
          </cell>
          <cell r="C295">
            <v>11293500000</v>
          </cell>
        </row>
        <row r="296">
          <cell r="A296" t="str">
            <v>´3311401050960000000000</v>
          </cell>
          <cell r="B296" t="str">
            <v>Protecci󮠉ntegral a Ni񥺠y Juventud en Situaci󮠤e Vulneraci󮠤e Derechos</v>
          </cell>
          <cell r="C296">
            <v>3098357000</v>
          </cell>
        </row>
        <row r="297">
          <cell r="A297" t="str">
            <v>´3311401050960125000000</v>
          </cell>
          <cell r="B297" t="str">
            <v>125 - Protecci󮠉ntegral a Ni񥺠y Juventud en Situaci󮠤e Vulneraci󮠤e Derechos</v>
          </cell>
          <cell r="C297">
            <v>3098357000</v>
          </cell>
        </row>
        <row r="298">
          <cell r="A298" t="str">
            <v>´3311401050972000000000</v>
          </cell>
          <cell r="B298" t="str">
            <v>Implementaci󮠹 seguimiento al modelo distrital de abordaje integral a las mujeres en ejercicio de la Prostituci󮍊</v>
          </cell>
          <cell r="C298">
            <v>3500000000</v>
          </cell>
        </row>
        <row r="299">
          <cell r="A299" t="str">
            <v>´3311401050972124000000</v>
          </cell>
          <cell r="B299" t="str">
            <v>124 - Implementaci󮠹 seguimiento al modelo distrital de abordaje integral a las mujeres en ejercicio de la Prostituci󮍊</v>
          </cell>
          <cell r="C299">
            <v>3500000000</v>
          </cell>
        </row>
        <row r="300">
          <cell r="A300" t="str">
            <v>´3311401060000000000000</v>
          </cell>
          <cell r="B300" t="str">
            <v>Bogotᠨumana por la dignidad de las v_xD8F4_imas</v>
          </cell>
          <cell r="C300">
            <v>18682070000</v>
          </cell>
        </row>
        <row r="301">
          <cell r="A301" t="str">
            <v>´3311401060768000000000</v>
          </cell>
          <cell r="B301" t="str">
            <v>Asistencia, atenci󮠹 reparaci󮠩ntegral a las v_xD8F4_imas del conflicto armado interno en BogotᬠD.C.</v>
          </cell>
          <cell r="C301">
            <v>18682070000</v>
          </cell>
        </row>
        <row r="302">
          <cell r="A302" t="str">
            <v>´3311401060768129000000</v>
          </cell>
          <cell r="B302" t="str">
            <v>129 - Asistencia, atenci󮠹 reparaci󮠩ntegral a las v_xD8F4_imas del conflicto armado interno en BogotᬠD.C.</v>
          </cell>
          <cell r="C302">
            <v>3641570000</v>
          </cell>
        </row>
        <row r="303">
          <cell r="A303" t="str">
            <v>´3311401060768130000000</v>
          </cell>
          <cell r="B303" t="str">
            <v>130 - Asistencia, atenci󮠹 reparaci󮠩ntegral a las v_xD8F4_imas del conflicto armado interno en BogotᬠD.C.</v>
          </cell>
          <cell r="C303">
            <v>15040500000</v>
          </cell>
        </row>
        <row r="304">
          <cell r="A304" t="str">
            <v>´3311401070000000000000</v>
          </cell>
          <cell r="B304" t="str">
            <v>Bogotᬠun territorio que defiende, protege y promueve los derechos humanos</v>
          </cell>
          <cell r="C304">
            <v>36763313000</v>
          </cell>
        </row>
        <row r="305">
          <cell r="A305" t="str">
            <v>´3311401070741000000000</v>
          </cell>
          <cell r="B305" t="str">
            <v>Relaciones libre de violencias para y con las familias de Bogotፊ</v>
          </cell>
          <cell r="C305">
            <v>20781193000</v>
          </cell>
        </row>
        <row r="306">
          <cell r="A306" t="str">
            <v>´3311401070741136000000</v>
          </cell>
          <cell r="B306" t="str">
            <v>136 - Relaciones libre de violencias para y con las familias de Bogotፊ</v>
          </cell>
          <cell r="C306">
            <v>20781193000</v>
          </cell>
        </row>
        <row r="307">
          <cell r="A307" t="str">
            <v>´3311401070827000000000</v>
          </cell>
          <cell r="B307" t="str">
            <v>Promoci󮠤e los sistemas de justicia propia y ordinaria y de los espacios de concertaci󮠥 interlocuci󮠣on los grupos 鴮icos en BogotᬠD. C.</v>
          </cell>
          <cell r="C307">
            <v>6067000000</v>
          </cell>
        </row>
        <row r="308">
          <cell r="A308" t="str">
            <v>´3311401070827138000000</v>
          </cell>
          <cell r="B308" t="str">
            <v>138 - Promoci󮠤e los sistemas de justicia propia y ordinaria y de los espacios de concertaci󮠥 interlocuci󮠣on los grupos 鴮icos en BogotᬠD. C.</v>
          </cell>
          <cell r="C308">
            <v>1918000000</v>
          </cell>
        </row>
        <row r="309">
          <cell r="A309" t="str">
            <v>´3311401070827139000000</v>
          </cell>
          <cell r="B309" t="str">
            <v>139 - Promoci󮠤e los sistemas de justicia propia y ordinaria y de los espacios de concertaci󮠥 interlocuci󮠣on los grupos 鴮icos en BogotᬠD. C.</v>
          </cell>
          <cell r="C309">
            <v>4149000000</v>
          </cell>
        </row>
        <row r="310">
          <cell r="A310" t="str">
            <v>´3311401070832000000000</v>
          </cell>
          <cell r="B310" t="str">
            <v>Plan integral de prevenci󮠹 protecci󮠤e lideresas, l_xD925_res v_xD8F4_imas y defensoras y defensores de Derechos Humanos en el Distrito Capital: territorios de protecci󮠤e la vida y construcci󮠤e paz</v>
          </cell>
          <cell r="C310">
            <v>840942000</v>
          </cell>
        </row>
        <row r="311">
          <cell r="A311" t="str">
            <v>´3311401070832134000000</v>
          </cell>
          <cell r="B311" t="str">
            <v>134 - Plan integral de prevenci󮠹 protecci󮠤e lideresas, l_xD925_res v_xD8F4_imas y defensoras y defensores de Derechos Humanos en el Distrito Capital: territorios de protecci󮠤e la vida y construcci󮠤e paz</v>
          </cell>
          <cell r="C311">
            <v>840942000</v>
          </cell>
        </row>
        <row r="312">
          <cell r="A312" t="str">
            <v>´3311401070833000000000</v>
          </cell>
          <cell r="B312" t="str">
            <v>Bogot᠈umana apropia de manera prᣴica los derechos a trav鳠de la difusi󮠹 formaci󮠥n Derechos Humanos</v>
          </cell>
          <cell r="C312">
            <v>2729409000</v>
          </cell>
        </row>
        <row r="313">
          <cell r="A313" t="str">
            <v>´3311401070833135000000</v>
          </cell>
          <cell r="B313" t="str">
            <v>135 - Bogot᠈umana apropia de manera prᣴica los derechos a trav鳠de la difusi󮠹 formaci󮠥n Derechos Humanos</v>
          </cell>
          <cell r="C313">
            <v>2729409000</v>
          </cell>
        </row>
        <row r="314">
          <cell r="A314" t="str">
            <v>´3311401070837000000000</v>
          </cell>
          <cell r="B314" t="str">
            <v>Articulaci󮠤e la pol_xDD29_ca y fortalecimiento del sistema integral de responsabilidad penal adolescente en el distrito</v>
          </cell>
          <cell r="C314">
            <v>2100000000</v>
          </cell>
        </row>
        <row r="315">
          <cell r="A315" t="str">
            <v>´3311401070837137000000</v>
          </cell>
          <cell r="B315" t="str">
            <v>137 - Articulaci󮠤e la pol_xDD29_ca y fortalecimiento del sistema integral de responsabilidad penal adolescente en el distrito</v>
          </cell>
          <cell r="C315">
            <v>2100000000</v>
          </cell>
        </row>
        <row r="316">
          <cell r="A316" t="str">
            <v>´3311401070839000000000</v>
          </cell>
          <cell r="B316" t="str">
            <v>Fortalecimiento del acceso a la justicia formal y promoci󮠤e la justicia no formal y comunitaria</v>
          </cell>
          <cell r="C316">
            <v>2761412000</v>
          </cell>
        </row>
        <row r="317">
          <cell r="A317" t="str">
            <v>´3311401070839136000000</v>
          </cell>
          <cell r="B317" t="str">
            <v>136 - Fortalecimiento del acceso a la justicia formal y promoci󮠤e la justicia no formal y comunitaria</v>
          </cell>
          <cell r="C317">
            <v>2761412000</v>
          </cell>
        </row>
        <row r="318">
          <cell r="A318" t="str">
            <v>´3311401070969000000000</v>
          </cell>
          <cell r="B318" t="str">
            <v>Atenci󮠉ntegral y preventiva a adolescentes en conflicto con la ley</v>
          </cell>
          <cell r="C318">
            <v>1483357000</v>
          </cell>
        </row>
        <row r="319">
          <cell r="A319" t="str">
            <v>´3311401070969137000000</v>
          </cell>
          <cell r="B319" t="str">
            <v>137 - Atenci󮠉ntegral y preventiva a adolescentes en conflicto con la ley</v>
          </cell>
          <cell r="C319">
            <v>1483357000</v>
          </cell>
        </row>
        <row r="320">
          <cell r="A320" t="str">
            <v>´3311401080000000000000</v>
          </cell>
          <cell r="B320" t="str">
            <v>Ejercicio de las libertades culturales y deportivas</v>
          </cell>
          <cell r="C320">
            <v>295492917000</v>
          </cell>
        </row>
        <row r="321">
          <cell r="A321" t="str">
            <v>´3311401080209000000000</v>
          </cell>
          <cell r="B321" t="str">
            <v>Comunicaci󮠥 informaci󮠤el sector cultura, recreaci󮠹 deporte de Bogotፊ</v>
          </cell>
          <cell r="C321">
            <v>632433000</v>
          </cell>
        </row>
        <row r="322">
          <cell r="A322" t="str">
            <v>´3311401080209144000000</v>
          </cell>
          <cell r="B322" t="str">
            <v>144 - Comunicaci󮠥 informaci󮠤el sector cultura, recreaci󮠹 deporte de Bogotፊ</v>
          </cell>
          <cell r="C322">
            <v>632433000</v>
          </cell>
        </row>
        <row r="323">
          <cell r="A323" t="str">
            <v>´3311401080450000000000</v>
          </cell>
          <cell r="B323" t="str">
            <v>Mantenimiento y sostenimiento de la infraestructura cultural pblica</v>
          </cell>
          <cell r="C323">
            <v>495500000</v>
          </cell>
        </row>
        <row r="324">
          <cell r="A324" t="str">
            <v>´3311401080450144000000</v>
          </cell>
          <cell r="B324" t="str">
            <v>144 - Mantenimiento y sostenimiento de la infraestructura cultural pblica</v>
          </cell>
          <cell r="C324">
            <v>495500000</v>
          </cell>
        </row>
        <row r="325">
          <cell r="A325" t="str">
            <v>´3311401080477000000000</v>
          </cell>
          <cell r="B325" t="str">
            <v>Formaci󮠰ara la democracia</v>
          </cell>
          <cell r="C325">
            <v>187000000</v>
          </cell>
        </row>
        <row r="326">
          <cell r="A326" t="str">
            <v>´3311401080477144000000</v>
          </cell>
          <cell r="B326" t="str">
            <v>144 - Formaci󮠰ara la democracia</v>
          </cell>
          <cell r="C326">
            <v>187000000</v>
          </cell>
        </row>
        <row r="327">
          <cell r="A327" t="str">
            <v>´3311401080498000000000</v>
          </cell>
          <cell r="B327" t="str">
            <v>Gesti󮠥 intervenci󮠤el patrimonio cultural material del Distrito Capital</v>
          </cell>
          <cell r="C327">
            <v>4040000000</v>
          </cell>
        </row>
        <row r="328">
          <cell r="A328" t="str">
            <v>´3311401080498144000000</v>
          </cell>
          <cell r="B328" t="str">
            <v>144 - Gesti󮠥 intervenci󮠤el patrimonio cultural material del Distrito Capital</v>
          </cell>
          <cell r="C328">
            <v>4040000000</v>
          </cell>
        </row>
        <row r="329">
          <cell r="A329" t="str">
            <v>´3311401080513000000000</v>
          </cell>
          <cell r="B329" t="str">
            <v>Fomento de la msica sinf󮩣a</v>
          </cell>
          <cell r="C329">
            <v>6248918000</v>
          </cell>
        </row>
        <row r="330">
          <cell r="A330" t="str">
            <v>´3311401080513143000000</v>
          </cell>
          <cell r="B330" t="str">
            <v>143 - Fomento de la msica sinf󮩣a</v>
          </cell>
          <cell r="C330">
            <v>364253000</v>
          </cell>
        </row>
        <row r="331">
          <cell r="A331" t="str">
            <v>´3311401080513144000000</v>
          </cell>
          <cell r="B331" t="str">
            <v>144 - Fomento de la msica sinf󮩣a</v>
          </cell>
          <cell r="C331">
            <v>5585744000</v>
          </cell>
        </row>
        <row r="332">
          <cell r="A332" t="str">
            <v>´3311401080513147000000</v>
          </cell>
          <cell r="B332" t="str">
            <v>147 - Fomento de la msica sinf󮩣a</v>
          </cell>
          <cell r="C332">
            <v>298921000</v>
          </cell>
        </row>
        <row r="333">
          <cell r="A333" t="str">
            <v>´3311401080656000000000</v>
          </cell>
          <cell r="B333" t="str">
            <v>Realizaci󮠤e actividades art_xDCF4_icas y culturales</v>
          </cell>
          <cell r="C333">
            <v>2134000000</v>
          </cell>
        </row>
        <row r="334">
          <cell r="A334" t="str">
            <v>´3311401080656143000000</v>
          </cell>
          <cell r="B334" t="str">
            <v>143 - Realizaci󮠤e actividades art_xDCF4_icas y culturales</v>
          </cell>
          <cell r="C334">
            <v>100000000</v>
          </cell>
        </row>
        <row r="335">
          <cell r="A335" t="str">
            <v>´3311401080656144000000</v>
          </cell>
          <cell r="B335" t="str">
            <v>144 - Realizaci󮠤e actividades art_xDCF4_icas y culturales</v>
          </cell>
          <cell r="C335">
            <v>1951500000</v>
          </cell>
        </row>
        <row r="336">
          <cell r="A336" t="str">
            <v>´3311401080656146000000</v>
          </cell>
          <cell r="B336" t="str">
            <v>146 - Realizaci󮠤e actividades art_xDCF4_icas y culturales</v>
          </cell>
          <cell r="C336">
            <v>82500000</v>
          </cell>
        </row>
        <row r="337">
          <cell r="A337" t="str">
            <v>´3311401080708000000000</v>
          </cell>
          <cell r="B337" t="str">
            <v>Construcci󮠹 adecuaci󮠤e parques y escenarios para la inclusi󮍊</v>
          </cell>
          <cell r="C337">
            <v>88159781000</v>
          </cell>
        </row>
        <row r="338">
          <cell r="A338" t="str">
            <v>´3311401080708145000000</v>
          </cell>
          <cell r="B338" t="str">
            <v>145 - Construcci󮠹 adecuaci󮠤e parques y escenarios para la inclusi󮍊</v>
          </cell>
          <cell r="C338">
            <v>88159781000</v>
          </cell>
        </row>
        <row r="339">
          <cell r="A339" t="str">
            <v>´3311401080746000000000</v>
          </cell>
          <cell r="B339" t="str">
            <v>Circulaci󮠹 divulgaci󮠤e los valores del patrimonio cultural</v>
          </cell>
          <cell r="C339">
            <v>1623731000</v>
          </cell>
        </row>
        <row r="340">
          <cell r="A340" t="str">
            <v>´3311401080746144000000</v>
          </cell>
          <cell r="B340" t="str">
            <v>144 - Circulaci󮠹 divulgaci󮠤e los valores del patrimonio cultural</v>
          </cell>
          <cell r="C340">
            <v>1623731000</v>
          </cell>
        </row>
        <row r="341">
          <cell r="A341" t="str">
            <v>´3311401080763000000000</v>
          </cell>
          <cell r="B341" t="str">
            <v>Gesti󮠣ultural local</v>
          </cell>
          <cell r="C341">
            <v>4927458000</v>
          </cell>
        </row>
        <row r="342">
          <cell r="A342" t="str">
            <v>´3311401080763144000000</v>
          </cell>
          <cell r="B342" t="str">
            <v>144 - Gesti󮠣ultural local</v>
          </cell>
          <cell r="C342">
            <v>4927458000</v>
          </cell>
        </row>
        <row r="343">
          <cell r="A343" t="str">
            <v>´3311401080767000000000</v>
          </cell>
          <cell r="B343" t="str">
            <v>Fortalecimiento de la red de bibliotecas y fomento o valoraci󮠡 la lectura</v>
          </cell>
          <cell r="C343">
            <v>20007442000</v>
          </cell>
        </row>
        <row r="344">
          <cell r="A344" t="str">
            <v>´3311401080767149000000</v>
          </cell>
          <cell r="B344" t="str">
            <v>149 - Fortalecimiento de la red de bibliotecas y fomento o valoraci󮠡 la lectura</v>
          </cell>
          <cell r="C344">
            <v>20007442000</v>
          </cell>
        </row>
        <row r="345">
          <cell r="A345" t="str">
            <v>´3311401080771000000000</v>
          </cell>
          <cell r="B345" t="str">
            <v>La recreaci󮬠el deporte y la actividad f_xDCE9_ca incluyente, equitativa y no segregada</v>
          </cell>
          <cell r="C345">
            <v>150000000</v>
          </cell>
        </row>
        <row r="346">
          <cell r="A346" t="str">
            <v>´3311401080771145000000</v>
          </cell>
          <cell r="B346" t="str">
            <v>145 - La recreaci󮬠el deporte y la actividad f_xDCE9_ca incluyente, equitativa y no segregada</v>
          </cell>
          <cell r="C346">
            <v>150000000</v>
          </cell>
        </row>
        <row r="347">
          <cell r="A347" t="str">
            <v>´3311401080773000000000</v>
          </cell>
          <cell r="B347" t="str">
            <v>Oportunidades para el ejercicio de los derechos culturales</v>
          </cell>
          <cell r="C347">
            <v>2964945000</v>
          </cell>
        </row>
        <row r="348">
          <cell r="A348" t="str">
            <v>´3311401080773144000000</v>
          </cell>
          <cell r="B348" t="str">
            <v>144 - Oportunidades para el ejercicio de los derechos culturales</v>
          </cell>
          <cell r="C348">
            <v>2964945000</v>
          </cell>
        </row>
        <row r="349">
          <cell r="A349" t="str">
            <v>´3311401080782000000000</v>
          </cell>
          <cell r="B349" t="str">
            <v>Territorios culturales y revitalizados / Equipamientos y corredores culturales</v>
          </cell>
          <cell r="C349">
            <v>16610286000</v>
          </cell>
        </row>
        <row r="350">
          <cell r="A350" t="str">
            <v>´3311401080782143000000</v>
          </cell>
          <cell r="B350" t="str">
            <v>143 - Territorios culturales y revitalizados / Equipamientos y corredores culturales</v>
          </cell>
          <cell r="C350">
            <v>16610286000</v>
          </cell>
        </row>
        <row r="351">
          <cell r="A351" t="str">
            <v>´3311401080783000000000</v>
          </cell>
          <cell r="B351" t="str">
            <v>Gesti󮬠dotaci󮬠programaci󮠹 aprovechamiento econ󭩣o de los escenarios culturales pblicos</v>
          </cell>
          <cell r="C351">
            <v>17076000000</v>
          </cell>
        </row>
        <row r="352">
          <cell r="A352" t="str">
            <v>´3311401080783144000000</v>
          </cell>
          <cell r="B352" t="str">
            <v>144 - Gesti󮬠dotaci󮬠programaci󮠹 aprovechamiento econ󭩣o de los escenarios culturales pblicos</v>
          </cell>
          <cell r="C352">
            <v>17076000000</v>
          </cell>
        </row>
        <row r="353">
          <cell r="A353" t="str">
            <v>´3311401080792000000000</v>
          </cell>
          <cell r="B353" t="str">
            <v>Adecuaci󮬠mantenimiento y amoblamiento de la infraestructura pblica para las artes</v>
          </cell>
          <cell r="C353">
            <v>26247000000</v>
          </cell>
        </row>
        <row r="354">
          <cell r="A354" t="str">
            <v>´3311401080792144000000</v>
          </cell>
          <cell r="B354" t="str">
            <v>144 - Adecuaci󮬠mantenimiento y amoblamiento de la infraestructura pblica para las artes</v>
          </cell>
          <cell r="C354">
            <v>26247000000</v>
          </cell>
        </row>
        <row r="355">
          <cell r="A355" t="str">
            <v>´3311401080795000000000</v>
          </cell>
          <cell r="B355" t="str">
            <v>Fortalecimiento de las prᣴicas art_xDCF4_icas en el Distrito Capital</v>
          </cell>
          <cell r="C355">
            <v>27351000000</v>
          </cell>
        </row>
        <row r="356">
          <cell r="A356" t="str">
            <v>´3311401080795144000000</v>
          </cell>
          <cell r="B356" t="str">
            <v>144 - Fortalecimiento de las prᣴicas art_xDCF4_icas en el Distrito Capital</v>
          </cell>
          <cell r="C356">
            <v>24347000000</v>
          </cell>
        </row>
        <row r="357">
          <cell r="A357" t="str">
            <v>´3311401080795145000000</v>
          </cell>
          <cell r="B357" t="str">
            <v>145 - Fortalecimiento de las prᣴicas art_xDCF4_icas en el Distrito Capital</v>
          </cell>
          <cell r="C357">
            <v>1866000000</v>
          </cell>
        </row>
        <row r="358">
          <cell r="A358" t="str">
            <v>´3311401080795146000000</v>
          </cell>
          <cell r="B358" t="str">
            <v>146 - Fortalecimiento de las prᣴicas art_xDCF4_icas en el Distrito Capital</v>
          </cell>
          <cell r="C358">
            <v>200000000</v>
          </cell>
        </row>
        <row r="359">
          <cell r="A359" t="str">
            <v>´3311401080795147000000</v>
          </cell>
          <cell r="B359" t="str">
            <v>147 - Fortalecimiento de las prᣴicas art_xDCF4_icas en el Distrito Capital</v>
          </cell>
          <cell r="C359">
            <v>261000000</v>
          </cell>
        </row>
        <row r="360">
          <cell r="A360" t="str">
            <v>´3311401080795149000000</v>
          </cell>
          <cell r="B360" t="str">
            <v>149 - Fortalecimiento de las prᣴicas art_xDCF4_icas en el Distrito Capital</v>
          </cell>
          <cell r="C360">
            <v>677000000</v>
          </cell>
        </row>
        <row r="361">
          <cell r="A361" t="str">
            <v>´3311401080814000000000</v>
          </cell>
          <cell r="B361" t="str">
            <v>Bogotᠰarticipactiva</v>
          </cell>
          <cell r="C361">
            <v>2810674000</v>
          </cell>
        </row>
        <row r="362">
          <cell r="A362" t="str">
            <v>´3311401080814145000000</v>
          </cell>
          <cell r="B362" t="str">
            <v>145 - Bogotᠰarticipactiva</v>
          </cell>
          <cell r="C362">
            <v>2810674000</v>
          </cell>
        </row>
        <row r="363">
          <cell r="A363" t="str">
            <v>´3311401080816000000000</v>
          </cell>
          <cell r="B363" t="str">
            <v>Bogotᠦorjador de campeones</v>
          </cell>
          <cell r="C363">
            <v>18030000000</v>
          </cell>
        </row>
        <row r="364">
          <cell r="A364" t="str">
            <v>´3311401080816145000000</v>
          </cell>
          <cell r="B364" t="str">
            <v>145 - Bogotᠦorjador de campeones</v>
          </cell>
          <cell r="C364">
            <v>18030000000</v>
          </cell>
        </row>
        <row r="365">
          <cell r="A365" t="str">
            <v>´3311401080842000000000</v>
          </cell>
          <cell r="B365" t="str">
            <v>Parques inclusivos: f_xDCE9_ca, social, econ󭩣a y ambientalmente</v>
          </cell>
          <cell r="C365">
            <v>50026749000</v>
          </cell>
        </row>
        <row r="366">
          <cell r="A366" t="str">
            <v>´3311401080842145000000</v>
          </cell>
          <cell r="B366" t="str">
            <v>145 - Parques inclusivos: f_xDCE9_ca, social, econ󭩣a y ambientalmente</v>
          </cell>
          <cell r="C366">
            <v>50026749000</v>
          </cell>
        </row>
        <row r="367">
          <cell r="A367" t="str">
            <v>´3311401080846000000000</v>
          </cell>
          <cell r="B367" t="str">
            <v>Acciones metropolitanas para la convivencia</v>
          </cell>
          <cell r="C367">
            <v>4770000000</v>
          </cell>
        </row>
        <row r="368">
          <cell r="A368" t="str">
            <v>´3311401080846145000000</v>
          </cell>
          <cell r="B368" t="str">
            <v>145 - Acciones metropolitanas para la convivencia</v>
          </cell>
          <cell r="C368">
            <v>4770000000</v>
          </cell>
        </row>
        <row r="369">
          <cell r="A369" t="str">
            <v>´3311401080862000000000</v>
          </cell>
          <cell r="B369" t="str">
            <v>Bogotᠥs mi parche</v>
          </cell>
          <cell r="C369">
            <v>50000000</v>
          </cell>
        </row>
        <row r="370">
          <cell r="A370" t="str">
            <v>´3311401080862146000000</v>
          </cell>
          <cell r="B370" t="str">
            <v>146 - Bogotᠥs mi parche</v>
          </cell>
          <cell r="C370">
            <v>50000000</v>
          </cell>
        </row>
        <row r="371">
          <cell r="A371" t="str">
            <v>´3311401080867000000000</v>
          </cell>
          <cell r="B371" t="str">
            <v>Corredores vitales</v>
          </cell>
          <cell r="C371">
            <v>50000000</v>
          </cell>
        </row>
        <row r="372">
          <cell r="A372" t="str">
            <v>´3311401080867143000000</v>
          </cell>
          <cell r="B372" t="str">
            <v>143 - Corredores vitales</v>
          </cell>
          <cell r="C372">
            <v>50000000</v>
          </cell>
        </row>
        <row r="373">
          <cell r="A373" t="str">
            <v>´3311401080922000000000</v>
          </cell>
          <cell r="B373" t="str">
            <v>Ciudadan_xD873_ juveniles</v>
          </cell>
          <cell r="C373">
            <v>900000000</v>
          </cell>
        </row>
        <row r="374">
          <cell r="A374" t="str">
            <v>´3311401080922146000000</v>
          </cell>
          <cell r="B374" t="str">
            <v>146 - Ciudadan_xD873_ juveniles</v>
          </cell>
          <cell r="C374">
            <v>900000000</v>
          </cell>
        </row>
        <row r="375">
          <cell r="A375" t="str">
            <v>´3311401090000000000000</v>
          </cell>
          <cell r="B375" t="str">
            <v>Soberan_xD860_y seguridad alimentaria y nutricional</v>
          </cell>
          <cell r="C375">
            <v>311631927000</v>
          </cell>
        </row>
        <row r="376">
          <cell r="A376" t="str">
            <v>´3311401090431000000000</v>
          </cell>
          <cell r="B376" t="str">
            <v>Fortalecimiento del sistema distrital de plazas de mercado</v>
          </cell>
          <cell r="C376">
            <v>13009977000</v>
          </cell>
        </row>
        <row r="377">
          <cell r="A377" t="str">
            <v>´3311401090431152000000</v>
          </cell>
          <cell r="B377" t="str">
            <v>152 - Fortalecimiento del sistema distrital de plazas de mercado</v>
          </cell>
          <cell r="C377">
            <v>13009977000</v>
          </cell>
        </row>
        <row r="378">
          <cell r="A378" t="str">
            <v>´3311401090730000000000</v>
          </cell>
          <cell r="B378" t="str">
            <v>Alimentando capacidades: Desarrollo de habilidades y apoyo alimentario para superar condiciones de vulnerabilidad</v>
          </cell>
          <cell r="C378">
            <v>294021950000</v>
          </cell>
        </row>
        <row r="379">
          <cell r="A379" t="str">
            <v>´3311401090730151000000</v>
          </cell>
          <cell r="B379" t="str">
            <v>151 - Alimentando capacidades: Desarrollo de habilidades y apoyo alimentario para superar condiciones de vulnerabilidad</v>
          </cell>
          <cell r="C379">
            <v>294021950000</v>
          </cell>
        </row>
        <row r="380">
          <cell r="A380" t="str">
            <v>´3311401090736000000000</v>
          </cell>
          <cell r="B380" t="str">
            <v>Disponibilidad y acceso a los alimentos en mercado interno a trav鳠del abastecimiento</v>
          </cell>
          <cell r="C380">
            <v>4200000000</v>
          </cell>
        </row>
        <row r="381">
          <cell r="A381" t="str">
            <v>´3311401090736150000000</v>
          </cell>
          <cell r="B381" t="str">
            <v>150 - Disponibilidad y acceso a los alimentos en mercado interno a trav鳠del abastecimiento</v>
          </cell>
          <cell r="C381">
            <v>4200000000</v>
          </cell>
        </row>
        <row r="382">
          <cell r="A382" t="str">
            <v>´3311401090754000000000</v>
          </cell>
          <cell r="B382" t="str">
            <v>Agricultura urbana y periurbana</v>
          </cell>
          <cell r="C382">
            <v>400000000</v>
          </cell>
        </row>
        <row r="383">
          <cell r="A383" t="str">
            <v>´3311401090754153000000</v>
          </cell>
          <cell r="B383" t="str">
            <v>153 - Agricultura urbana y periurbana</v>
          </cell>
          <cell r="C383">
            <v>400000000</v>
          </cell>
        </row>
        <row r="384">
          <cell r="A384" t="str">
            <v>´3311401100000000000000</v>
          </cell>
          <cell r="B384" t="str">
            <v>Ruralidad humana</v>
          </cell>
          <cell r="C384">
            <v>4248104000</v>
          </cell>
        </row>
        <row r="385">
          <cell r="A385" t="str">
            <v>´3311401100709000000000</v>
          </cell>
          <cell r="B385" t="str">
            <v>Proyecto agrario de sustentabilidad campesina distrital</v>
          </cell>
          <cell r="C385">
            <v>2300000000</v>
          </cell>
        </row>
        <row r="386">
          <cell r="A386" t="str">
            <v>´3311401100709154000000</v>
          </cell>
          <cell r="B386" t="str">
            <v>154 - Proyecto agrario de sustentabilidad campesina distrital</v>
          </cell>
          <cell r="C386">
            <v>2300000000</v>
          </cell>
        </row>
        <row r="387">
          <cell r="A387" t="str">
            <v>´3311401100801000000000</v>
          </cell>
          <cell r="B387" t="str">
            <v>Mejoramiento del hᢩtat rural</v>
          </cell>
          <cell r="C387">
            <v>1268104000</v>
          </cell>
        </row>
        <row r="388">
          <cell r="A388" t="str">
            <v>´3311401100801155000000</v>
          </cell>
          <cell r="B388" t="str">
            <v>155 - Mejoramiento del hᢩtat rural</v>
          </cell>
          <cell r="C388">
            <v>1268104000</v>
          </cell>
        </row>
        <row r="389">
          <cell r="A389" t="str">
            <v>´3311401100962000000000</v>
          </cell>
          <cell r="B389" t="str">
            <v>Gesti󮠰ara la Construcci󮠹 Mejoramiento de Vivienda Rural</v>
          </cell>
          <cell r="C389">
            <v>680000000</v>
          </cell>
        </row>
        <row r="390">
          <cell r="A390" t="str">
            <v>´3311401100962155000000</v>
          </cell>
          <cell r="B390" t="str">
            <v>155 - Gesti󮠰ara la Construcci󮠹 Mejoramiento de Vivienda Rural</v>
          </cell>
          <cell r="C390">
            <v>680000000</v>
          </cell>
        </row>
        <row r="391">
          <cell r="A391" t="str">
            <v>´3311401110000000000000</v>
          </cell>
          <cell r="B391" t="str">
            <v>Ciencia, tecnolog_xD860_e innovaci󮠰ara avanzar en el desarrollo de la ciudad</v>
          </cell>
          <cell r="C391">
            <v>10844000000</v>
          </cell>
        </row>
        <row r="392">
          <cell r="A392" t="str">
            <v>´3311401110378000000000</v>
          </cell>
          <cell r="B392" t="str">
            <v>Promoci󮠤e la investigaci󮠹 desarrollo cientifico</v>
          </cell>
          <cell r="C392">
            <v>4794000000</v>
          </cell>
        </row>
        <row r="393">
          <cell r="A393" t="str">
            <v>´3311401110378157000000</v>
          </cell>
          <cell r="B393" t="str">
            <v>157 - Promoci󮠤e la investigaci󮠹 desarrollo cientifico</v>
          </cell>
          <cell r="C393">
            <v>4794000000</v>
          </cell>
        </row>
        <row r="394">
          <cell r="A394" t="str">
            <v>´3311401110389000000000</v>
          </cell>
          <cell r="B394" t="str">
            <v>Desarrollo y fortalecimiento doctorados y maestr_xD873_</v>
          </cell>
          <cell r="C394">
            <v>2500000000</v>
          </cell>
        </row>
        <row r="395">
          <cell r="A395" t="str">
            <v>´3311401110389157000000</v>
          </cell>
          <cell r="B395" t="str">
            <v>157 - Desarrollo y fortalecimiento doctorados y maestr_xD873_</v>
          </cell>
          <cell r="C395">
            <v>2500000000</v>
          </cell>
        </row>
        <row r="396">
          <cell r="A396" t="str">
            <v>´3311401110748000000000</v>
          </cell>
          <cell r="B396" t="str">
            <v>Fomento de la investigaci󮠢ᳩca y aplicada para fortalecer la productividad empresarial y cooperativa</v>
          </cell>
          <cell r="C396">
            <v>3200000000</v>
          </cell>
        </row>
        <row r="397">
          <cell r="A397" t="str">
            <v>´3311401110748157000000</v>
          </cell>
          <cell r="B397" t="str">
            <v>157 - Fomento de la investigaci󮠢ᳩca y aplicada para fortalecer la productividad empresarial y cooperativa</v>
          </cell>
          <cell r="C397">
            <v>3200000000</v>
          </cell>
        </row>
        <row r="398">
          <cell r="A398" t="str">
            <v>´3311401110798000000000</v>
          </cell>
          <cell r="B398" t="str">
            <v>Evaluaci󮠹 seguimiento de pol_xDD29_cas pblicas sectoriales para identificar y promover la innovaci󮠳ocial en la gesti󮠤e lo pblico</v>
          </cell>
          <cell r="C398">
            <v>350000000</v>
          </cell>
        </row>
        <row r="399">
          <cell r="A399" t="str">
            <v>´3311401110798156000000</v>
          </cell>
          <cell r="B399" t="str">
            <v>156 - Evaluaci󮠹 seguimiento de pol_xDD29_cas pblicas sectoriales para identificar y promover la innovaci󮠳ocial en la gesti󮠤e lo pblico</v>
          </cell>
          <cell r="C399">
            <v>350000000</v>
          </cell>
        </row>
        <row r="400">
          <cell r="A400" t="str">
            <v>´3311401120000000000000</v>
          </cell>
          <cell r="B400" t="str">
            <v>Apoyo a la econom_xD860_popular, emprendimiento y productividad</v>
          </cell>
          <cell r="C400">
            <v>49208813000</v>
          </cell>
        </row>
        <row r="401">
          <cell r="A401" t="str">
            <v>´3311401120689000000000</v>
          </cell>
          <cell r="B401" t="str">
            <v>Potenciar zonas de concentraci󮠤e econom_xD860_popular</v>
          </cell>
          <cell r="C401">
            <v>5500000000</v>
          </cell>
        </row>
        <row r="402">
          <cell r="A402" t="str">
            <v>´3311401120689160000000</v>
          </cell>
          <cell r="B402" t="str">
            <v>160 - Potenciar zonas de concentraci󮠤e econom_xD860_popular</v>
          </cell>
          <cell r="C402">
            <v>5500000000</v>
          </cell>
        </row>
        <row r="403">
          <cell r="A403" t="str">
            <v>´3311401120715000000000</v>
          </cell>
          <cell r="B403" t="str">
            <v>Banca para la econom_xD860_popular</v>
          </cell>
          <cell r="C403">
            <v>5950000000</v>
          </cell>
        </row>
        <row r="404">
          <cell r="A404" t="str">
            <v>´3311401120715162000000</v>
          </cell>
          <cell r="B404" t="str">
            <v>162 - Banca para la econom_xD860_popular</v>
          </cell>
          <cell r="C404">
            <v>5950000000</v>
          </cell>
        </row>
        <row r="405">
          <cell r="A405" t="str">
            <v>´3311401120716000000000</v>
          </cell>
          <cell r="B405" t="str">
            <v>Fortalecimiento de las iniciativas de emprendimiento</v>
          </cell>
          <cell r="C405">
            <v>6200000000</v>
          </cell>
        </row>
        <row r="406">
          <cell r="A406" t="str">
            <v>´3311401120716159000000</v>
          </cell>
          <cell r="B406" t="str">
            <v>159 - Fortalecimiento de las iniciativas de emprendimiento</v>
          </cell>
          <cell r="C406">
            <v>6200000000</v>
          </cell>
        </row>
        <row r="407">
          <cell r="A407" t="str">
            <v>´3311401120725000000000</v>
          </cell>
          <cell r="B407" t="str">
            <v>Desarrollo de iniciativas productivas para el fortalecimiento de la econom_xD860_popular</v>
          </cell>
          <cell r="C407">
            <v>23153906000</v>
          </cell>
        </row>
        <row r="408">
          <cell r="A408" t="str">
            <v>´3311401120725161000000</v>
          </cell>
          <cell r="B408" t="str">
            <v>161 - Desarrollo de iniciativas productivas para el fortalecimiento de la econom_xD860_popular</v>
          </cell>
          <cell r="C408">
            <v>23153906000</v>
          </cell>
        </row>
        <row r="409">
          <cell r="A409" t="str">
            <v>´3311401120731000000000</v>
          </cell>
          <cell r="B409" t="str">
            <v>Desarrollo tur_xDCF4_ico social y productivo de Bogotፊ</v>
          </cell>
          <cell r="C409">
            <v>2063971000</v>
          </cell>
        </row>
        <row r="410">
          <cell r="A410" t="str">
            <v>´3311401120731163000000</v>
          </cell>
          <cell r="B410" t="str">
            <v>163 - Desarrollo tur_xDCF4_ico social y productivo de Bogotፊ</v>
          </cell>
          <cell r="C410">
            <v>2063971000</v>
          </cell>
        </row>
        <row r="411">
          <cell r="A411" t="str">
            <v>´3311401120740000000000</v>
          </cell>
          <cell r="B411" t="str">
            <v>Bogotᠣiudad tur_xDCF4_ica para el disfrute de todos</v>
          </cell>
          <cell r="C411">
            <v>4540936000</v>
          </cell>
        </row>
        <row r="412">
          <cell r="A412" t="str">
            <v>´3311401120740164000000</v>
          </cell>
          <cell r="B412" t="str">
            <v>164 - Bogotᠣiudad tur_xDCF4_ica para el disfrute de todos</v>
          </cell>
          <cell r="C412">
            <v>4540936000</v>
          </cell>
        </row>
        <row r="413">
          <cell r="A413" t="str">
            <v>´3311401120752000000000</v>
          </cell>
          <cell r="B413" t="str">
            <v>Bogotᠰroductiva y competitiva en la econom_xD860_internacional</v>
          </cell>
          <cell r="C413">
            <v>1800000000</v>
          </cell>
        </row>
        <row r="414">
          <cell r="A414" t="str">
            <v>´3311401120752165000000</v>
          </cell>
          <cell r="B414" t="str">
            <v>165 - Bogotᠰroductiva y competitiva en la econom_xD860_internacional</v>
          </cell>
          <cell r="C414">
            <v>1800000000</v>
          </cell>
        </row>
        <row r="415">
          <cell r="A415" t="str">
            <v>´3311401130000000000000</v>
          </cell>
          <cell r="B415" t="str">
            <v>Trabajo decente y digno</v>
          </cell>
          <cell r="C415">
            <v>107138470000</v>
          </cell>
        </row>
        <row r="416">
          <cell r="A416" t="str">
            <v>´3311401130604000000000</v>
          </cell>
          <cell r="B416" t="str">
            <v>Formaci󮬠capacitaci󮠥 intermediaci󮠰ara el trabajo</v>
          </cell>
          <cell r="C416">
            <v>1936322000</v>
          </cell>
        </row>
        <row r="417">
          <cell r="A417" t="str">
            <v>´3311401130604168000000</v>
          </cell>
          <cell r="B417" t="str">
            <v>168 - Formaci󮬠capacitaci󮠥 intermediaci󮠰ara el trabajo</v>
          </cell>
          <cell r="C417">
            <v>1936322000</v>
          </cell>
        </row>
        <row r="418">
          <cell r="A418" t="str">
            <v>´3311401130686000000000</v>
          </cell>
          <cell r="B418" t="str">
            <v>Articulaci󮠰ara la generaci󮠤e trabajo digno y decente</v>
          </cell>
          <cell r="C418">
            <v>1786000000</v>
          </cell>
        </row>
        <row r="419">
          <cell r="A419" t="str">
            <v>´3311401130686166000000</v>
          </cell>
          <cell r="B419" t="str">
            <v>166 - Articulaci󮠰ara la generaci󮠤e trabajo digno y decente</v>
          </cell>
          <cell r="C419">
            <v>1786000000</v>
          </cell>
        </row>
        <row r="420">
          <cell r="A420" t="str">
            <v>´3311401130884000000000</v>
          </cell>
          <cell r="B420" t="str">
            <v>Trabajo digno y decente para los trabajadores de salud</v>
          </cell>
          <cell r="C420">
            <v>2612000000</v>
          </cell>
        </row>
        <row r="421">
          <cell r="A421" t="str">
            <v>´3311401130884166000000</v>
          </cell>
          <cell r="B421" t="str">
            <v>166 - Trabajo digno y decente para los trabajadores de salud</v>
          </cell>
          <cell r="C421">
            <v>2612000000</v>
          </cell>
        </row>
        <row r="422">
          <cell r="A422" t="str">
            <v>´3311401130968000000000</v>
          </cell>
          <cell r="B422" t="str">
            <v>Generaci󮠤e Ingresos y Oportunidades Misi󮠂ogot᠈umana</v>
          </cell>
          <cell r="C422">
            <v>100804148000</v>
          </cell>
        </row>
        <row r="423">
          <cell r="A423" t="str">
            <v>´3311401130968167000000</v>
          </cell>
          <cell r="B423" t="str">
            <v>167 - Generaci󮠤e Ingresos y Oportunidades Misi󮠂ogot᠈umana</v>
          </cell>
          <cell r="C423">
            <v>100804148000</v>
          </cell>
        </row>
        <row r="424">
          <cell r="A424" t="str">
            <v>´3311401140000000000000</v>
          </cell>
          <cell r="B424" t="str">
            <v>Fortalecimiento y mejoramiento de la calidad y cobertura de los servicios pblicos</v>
          </cell>
          <cell r="C424">
            <v>16173796000</v>
          </cell>
        </row>
        <row r="425">
          <cell r="A425" t="str">
            <v>´3311401140582000000000</v>
          </cell>
          <cell r="B425" t="str">
            <v>Gesti󮠰ara el servicio de alumbrado pblico en BogotᬠD.C.</v>
          </cell>
          <cell r="C425">
            <v>7969600000</v>
          </cell>
        </row>
        <row r="426">
          <cell r="A426" t="str">
            <v>´3311401140582171000000</v>
          </cell>
          <cell r="B426" t="str">
            <v>171 - Gesti󮠰ara el servicio de alumbrado pblico en BogotᬠD.C.</v>
          </cell>
          <cell r="C426">
            <v>7969600000</v>
          </cell>
        </row>
        <row r="427">
          <cell r="A427" t="str">
            <v>´3311401140583000000000</v>
          </cell>
          <cell r="B427" t="str">
            <v>Gesti󮠰ara los servicios funerarios distritales</v>
          </cell>
          <cell r="C427">
            <v>8204196000</v>
          </cell>
        </row>
        <row r="428">
          <cell r="A428" t="str">
            <v>´3311401140583172000000</v>
          </cell>
          <cell r="B428" t="str">
            <v>172 - Gesti󮠰ara los servicios funerarios distritales</v>
          </cell>
          <cell r="C428">
            <v>8204196000</v>
          </cell>
        </row>
        <row r="429">
          <cell r="A429" t="str">
            <v>´3311401150000000000000</v>
          </cell>
          <cell r="B429" t="str">
            <v>Vivienda y hᢩtat humanos</v>
          </cell>
          <cell r="C429">
            <v>202644294000</v>
          </cell>
        </row>
        <row r="430">
          <cell r="A430" t="str">
            <v>´3311401150208000000000</v>
          </cell>
          <cell r="B430" t="str">
            <v>Mejoramiento integral de barrios</v>
          </cell>
          <cell r="C430">
            <v>17854879000</v>
          </cell>
        </row>
        <row r="431">
          <cell r="A431" t="str">
            <v>´3311401150208175000000</v>
          </cell>
          <cell r="B431" t="str">
            <v>175 - Mejoramiento integral de barrios</v>
          </cell>
          <cell r="C431">
            <v>17854879000</v>
          </cell>
        </row>
        <row r="432">
          <cell r="A432" t="str">
            <v>´3311401150435000000000</v>
          </cell>
          <cell r="B432" t="str">
            <v>Mejoramiento integral de barrios de origen informal</v>
          </cell>
          <cell r="C432">
            <v>47980300000</v>
          </cell>
        </row>
        <row r="433">
          <cell r="A433" t="str">
            <v>´3311401150435175000000</v>
          </cell>
          <cell r="B433" t="str">
            <v>175 - Mejoramiento integral de barrios de origen informal</v>
          </cell>
          <cell r="C433">
            <v>47980300000</v>
          </cell>
        </row>
        <row r="434">
          <cell r="A434" t="str">
            <v>´3311401150471000000000</v>
          </cell>
          <cell r="B434" t="str">
            <v>Titulaci󮠤e predios</v>
          </cell>
          <cell r="C434">
            <v>6562100000</v>
          </cell>
        </row>
        <row r="435">
          <cell r="A435" t="str">
            <v>´3311401150471175000000</v>
          </cell>
          <cell r="B435" t="str">
            <v>175 - Titulaci󮠤e predios</v>
          </cell>
          <cell r="C435">
            <v>6562100000</v>
          </cell>
        </row>
        <row r="436">
          <cell r="A436" t="str">
            <v>´3311401150487000000000</v>
          </cell>
          <cell r="B436" t="str">
            <v>Mecanismos para la producci󮠤e suelo para vivienda de inter鳠prioritario</v>
          </cell>
          <cell r="C436">
            <v>1464873000</v>
          </cell>
        </row>
        <row r="437">
          <cell r="A437" t="str">
            <v>´3311401150487173000000</v>
          </cell>
          <cell r="B437" t="str">
            <v>173 - Mecanismos para la producci󮠤e suelo para vivienda de inter鳠prioritario</v>
          </cell>
          <cell r="C437">
            <v>1464873000</v>
          </cell>
        </row>
        <row r="438">
          <cell r="A438" t="str">
            <v>´3311401150488000000000</v>
          </cell>
          <cell r="B438" t="str">
            <v>Implementaci󮠤e instrumentos de gesti󮠹 financiaci󮠰ara la producci󮠤e vivienda de inter鳠prioritario</v>
          </cell>
          <cell r="C438">
            <v>97178867000</v>
          </cell>
        </row>
        <row r="439">
          <cell r="A439" t="str">
            <v>´3311401150488174000000</v>
          </cell>
          <cell r="B439" t="str">
            <v>174 - Implementaci󮠤e instrumentos de gesti󮠹 financiaci󮠰ara la producci󮠤e vivienda de inter鳠prioritario</v>
          </cell>
          <cell r="C439">
            <v>97178867000</v>
          </cell>
        </row>
        <row r="440">
          <cell r="A440" t="str">
            <v>´3311401150691000000000</v>
          </cell>
          <cell r="B440" t="str">
            <v>Desarrollo de proyectos de vivienda de inter鳠prioritario</v>
          </cell>
          <cell r="C440">
            <v>22645583000</v>
          </cell>
        </row>
        <row r="441">
          <cell r="A441" t="str">
            <v>´3311401150691174000000</v>
          </cell>
          <cell r="B441" t="str">
            <v>174 - Desarrollo de proyectos de vivienda de inter鳠prioritario</v>
          </cell>
          <cell r="C441">
            <v>22645583000</v>
          </cell>
        </row>
        <row r="442">
          <cell r="A442" t="str">
            <v>´3311401150796000000000</v>
          </cell>
          <cell r="B442" t="str">
            <v>Estudios y modelaciones econ󭩣as para la estructuraci󮠤e proyectos urbanos</v>
          </cell>
          <cell r="C442">
            <v>300000000</v>
          </cell>
        </row>
        <row r="443">
          <cell r="A443" t="str">
            <v>´3311401150796174000000</v>
          </cell>
          <cell r="B443" t="str">
            <v>174 - Estudios y modelaciones econ󭩣as para la estructuraci󮠤e proyectos urbanos</v>
          </cell>
          <cell r="C443">
            <v>300000000</v>
          </cell>
        </row>
        <row r="444">
          <cell r="A444" t="str">
            <v>´3311401150802000000000</v>
          </cell>
          <cell r="B444" t="str">
            <v>Planificaci󮠵rban_xDCF4_ica e instrumentos de gesti󮠴erritorial para contribuir en la reducci󮠤e la segregaci󮠳ocio-espacial en Bogot᠄.C.</v>
          </cell>
          <cell r="C444">
            <v>1611700000</v>
          </cell>
        </row>
        <row r="445">
          <cell r="A445" t="str">
            <v>´3311401150802173000000</v>
          </cell>
          <cell r="B445" t="str">
            <v>173 - Planificaci󮠵rban_xDCF4_ica e instrumentos de gesti󮠴erritorial para contribuir en la reducci󮠤e la segregaci󮠳ocio-espacial en Bogot᠄.C.</v>
          </cell>
          <cell r="C445">
            <v>1435700000</v>
          </cell>
        </row>
        <row r="446">
          <cell r="A446" t="str">
            <v>´3311401150802175000000</v>
          </cell>
          <cell r="B446" t="str">
            <v>175 - Planificaci󮠵rban_xDCF4_ica e instrumentos de gesti󮠴erritorial para contribuir en la reducci󮠤e la segregaci󮠳ocio-espacial en Bogot᠄.C.</v>
          </cell>
          <cell r="C446">
            <v>176000000</v>
          </cell>
        </row>
        <row r="447">
          <cell r="A447" t="str">
            <v>´3311401150808000000000</v>
          </cell>
          <cell r="B447" t="str">
            <v>Formulaci󮠹 seguimiento de la pol_xDD29_ca y la gesti󮠳ocial del hᢩtat y vivienda</v>
          </cell>
          <cell r="C447">
            <v>3153892000</v>
          </cell>
        </row>
        <row r="448">
          <cell r="A448" t="str">
            <v>´3311401150808174000000</v>
          </cell>
          <cell r="B448" t="str">
            <v>174 - Formulaci󮠹 seguimiento de la pol_xDD29_ca y la gesti󮠳ocial del hᢩtat y vivienda</v>
          </cell>
          <cell r="C448">
            <v>3153892000</v>
          </cell>
        </row>
        <row r="449">
          <cell r="A449" t="str">
            <v>´3311401157328000000000</v>
          </cell>
          <cell r="B449" t="str">
            <v>Mejoramiento de vivienda en sus condiciones f_xDCE9_cas</v>
          </cell>
          <cell r="C449">
            <v>3892100000</v>
          </cell>
        </row>
        <row r="450">
          <cell r="A450" t="str">
            <v>´3311401157328175000000</v>
          </cell>
          <cell r="B450" t="str">
            <v>175 - Mejoramiento de vivienda en sus condiciones f_xDCE9_cas</v>
          </cell>
          <cell r="C450">
            <v>3892100000</v>
          </cell>
        </row>
        <row r="451">
          <cell r="A451" t="str">
            <v>´3311401160000000000000</v>
          </cell>
          <cell r="B451" t="str">
            <v>Revitalizaci󮠤el centro ampliado</v>
          </cell>
          <cell r="C451">
            <v>17704877000</v>
          </cell>
        </row>
        <row r="452">
          <cell r="A452" t="str">
            <v>´3311401160440000000000</v>
          </cell>
          <cell r="B452" t="str">
            <v>Revitalizaci󮠤el centro tradicional y de sectores e inmuebles de inter鳠cultural en el Distrito Capital</v>
          </cell>
          <cell r="C452">
            <v>16438269000</v>
          </cell>
        </row>
        <row r="453">
          <cell r="A453" t="str">
            <v>´3311401160440177000000</v>
          </cell>
          <cell r="B453" t="str">
            <v>177 - Revitalizaci󮠤el centro tradicional y de sectores e inmuebles de inter鳠cultural en el Distrito Capital</v>
          </cell>
          <cell r="C453">
            <v>16438269000</v>
          </cell>
        </row>
        <row r="454">
          <cell r="A454" t="str">
            <v>´3311401160787000000000</v>
          </cell>
          <cell r="B454" t="str">
            <v>Intervenciones urbanas a trav鳠de las artes</v>
          </cell>
          <cell r="C454">
            <v>400000000</v>
          </cell>
        </row>
        <row r="455">
          <cell r="A455" t="str">
            <v>´3311401160787177000000</v>
          </cell>
          <cell r="B455" t="str">
            <v>177 - Intervenciones urbanas a trav鳠de las artes</v>
          </cell>
          <cell r="C455">
            <v>400000000</v>
          </cell>
        </row>
        <row r="456">
          <cell r="A456" t="str">
            <v>´3311401160804000000000</v>
          </cell>
          <cell r="B456" t="str">
            <v>Estructuraci󮠤e proyectos de revitalizaci󮍊</v>
          </cell>
          <cell r="C456">
            <v>566608000</v>
          </cell>
        </row>
        <row r="457">
          <cell r="A457" t="str">
            <v>´3311401160804177000000</v>
          </cell>
          <cell r="B457" t="str">
            <v>177 - Estructuraci󮠤e proyectos de revitalizaci󮍊</v>
          </cell>
          <cell r="C457">
            <v>566608000</v>
          </cell>
        </row>
        <row r="458">
          <cell r="A458" t="str">
            <v>´3311401160805000000000</v>
          </cell>
          <cell r="B458" t="str">
            <v>Formulaci󮠤e las intervenciones urbanas para la organizaci󮠳ostenible del territorio</v>
          </cell>
          <cell r="C458">
            <v>300000000</v>
          </cell>
        </row>
        <row r="459">
          <cell r="A459" t="str">
            <v>´3311401160805177000000</v>
          </cell>
          <cell r="B459" t="str">
            <v>177 - Formulaci󮠤e las intervenciones urbanas para la organizaci󮠳ostenible del territorio</v>
          </cell>
          <cell r="C459">
            <v>300000000</v>
          </cell>
        </row>
        <row r="460">
          <cell r="A460" t="str">
            <v>´3311402000000000000000</v>
          </cell>
          <cell r="B460" t="str">
            <v>Un territorio que enfrenta el cambio climᴩco y se ordena alrededor del agua</v>
          </cell>
          <cell r="C460">
            <v>1339523351000</v>
          </cell>
        </row>
        <row r="461">
          <cell r="A461" t="str">
            <v>´3311402170000000000000</v>
          </cell>
          <cell r="B461" t="str">
            <v>Recuperaci󮠲ehabilitaci󮠹 restauraci󮠤e la estructura ecol󧩣a principal y de los espacios del agua</v>
          </cell>
          <cell r="C461">
            <v>68990244000</v>
          </cell>
        </row>
        <row r="462">
          <cell r="A462" t="str">
            <v>´3311402170131000000000</v>
          </cell>
          <cell r="B462" t="str">
            <v>Participaci󮠣iudadana y educaci󮠡mbiental como instrumentos de gesti󮠰ara la apropiaci󮠳ocial de los territorios ambientales del Distrito Capital</v>
          </cell>
          <cell r="C462">
            <v>2903000000</v>
          </cell>
        </row>
        <row r="463">
          <cell r="A463" t="str">
            <v>´3311402170131182000000</v>
          </cell>
          <cell r="B463" t="str">
            <v>182 - Participaci󮠣iudadana y educaci󮠡mbiental como instrumentos de gesti󮠰ara la apropiaci󮠳ocial de los territorios ambientales del Distrito Capital</v>
          </cell>
          <cell r="C463">
            <v>2903000000</v>
          </cell>
        </row>
        <row r="464">
          <cell r="A464" t="str">
            <v>´3311402170417000000000</v>
          </cell>
          <cell r="B464" t="str">
            <v>Control a los procesos de enajenaci󮠹 arriendo de vivienda</v>
          </cell>
          <cell r="C464">
            <v>7190094000</v>
          </cell>
        </row>
        <row r="465">
          <cell r="A465" t="str">
            <v>´3311402170417181000000</v>
          </cell>
          <cell r="B465" t="str">
            <v>181 - Control a los procesos de enajenaci󮠹 arriendo de vivienda</v>
          </cell>
          <cell r="C465">
            <v>7190094000</v>
          </cell>
        </row>
        <row r="466">
          <cell r="A466" t="str">
            <v>´3311402170807000000000</v>
          </cell>
          <cell r="B466" t="str">
            <v>Redefinici󮠤el modelo de ocupaci󮠤e las franjas de transici󮠵rbano - rural</v>
          </cell>
          <cell r="C466">
            <v>351150000</v>
          </cell>
        </row>
        <row r="467">
          <cell r="A467" t="str">
            <v>´3311402170807180000000</v>
          </cell>
          <cell r="B467" t="str">
            <v>180 - Redefinici󮠤el modelo de ocupaci󮠤e las franjas de transici󮠵rbano - rural</v>
          </cell>
          <cell r="C467">
            <v>351150000</v>
          </cell>
        </row>
        <row r="468">
          <cell r="A468" t="str">
            <v>´3311402170820000000000</v>
          </cell>
          <cell r="B468" t="str">
            <v>Control ambiental a los recursos h_xD932_ico y del suelo en el Distrito Capital</v>
          </cell>
          <cell r="C468">
            <v>11696000000</v>
          </cell>
        </row>
        <row r="469">
          <cell r="A469" t="str">
            <v>´3311402170820178000000</v>
          </cell>
          <cell r="B469" t="str">
            <v>178 - Control ambiental a los recursos h_xD932_ico y del suelo en el Distrito Capital</v>
          </cell>
          <cell r="C469">
            <v>10759510000</v>
          </cell>
        </row>
        <row r="470">
          <cell r="A470" t="str">
            <v>´3311402170820181000000</v>
          </cell>
          <cell r="B470" t="str">
            <v>181 - Control ambiental a los recursos h_xD932_ico y del suelo en el Distrito Capital</v>
          </cell>
          <cell r="C470">
            <v>936490000</v>
          </cell>
        </row>
        <row r="471">
          <cell r="A471" t="str">
            <v>´3311402170821000000000</v>
          </cell>
          <cell r="B471" t="str">
            <v>Fortalecimiento de la gesti󮠡mbiental para la restauraci󮬠conservaci󮬠manejo y uso sostenible de los ecosistemas urbanos y las Ქas rurales del Distrito Capital</v>
          </cell>
          <cell r="C471">
            <v>17600000000</v>
          </cell>
        </row>
        <row r="472">
          <cell r="A472" t="str">
            <v>´3311402170821179000000</v>
          </cell>
          <cell r="B472" t="str">
            <v>179 - Fortalecimiento de la gesti󮠡mbiental para la restauraci󮬠conservaci󮬠manejo y uso sostenible de los ecosistemas urbanos y las Ქas rurales del Distrito Capital</v>
          </cell>
          <cell r="C472">
            <v>8646638000</v>
          </cell>
        </row>
        <row r="473">
          <cell r="A473" t="str">
            <v>´3311402170821180000000</v>
          </cell>
          <cell r="B473" t="str">
            <v>180 - Fortalecimiento de la gesti󮠡mbiental para la restauraci󮬠conservaci󮬠manejo y uso sostenible de los ecosistemas urbanos y las Ქas rurales del Distrito Capital</v>
          </cell>
          <cell r="C473">
            <v>342538000</v>
          </cell>
        </row>
        <row r="474">
          <cell r="A474" t="str">
            <v>´3311402170821182000000</v>
          </cell>
          <cell r="B474" t="str">
            <v>182 - Fortalecimiento de la gesti󮠡mbiental para la restauraci󮬠conservaci󮬠manejo y uso sostenible de los ecosistemas urbanos y las Ქas rurales del Distrito Capital</v>
          </cell>
          <cell r="C474">
            <v>7415819000</v>
          </cell>
        </row>
        <row r="475">
          <cell r="A475" t="str">
            <v>´3311402170821183000000</v>
          </cell>
          <cell r="B475" t="str">
            <v>183 - Fortalecimiento de la gesti󮠡mbiental para la restauraci󮬠conservaci󮬠manejo y uso sostenible de los ecosistemas urbanos y las Ქas rurales del Distrito Capital</v>
          </cell>
          <cell r="C475">
            <v>1195005000</v>
          </cell>
        </row>
        <row r="476">
          <cell r="A476" t="str">
            <v>´3311402170863000000000</v>
          </cell>
          <cell r="B476" t="str">
            <v>Intervenci󮠴erritorial para el mejoramiento de la cobertura vegetal del Distrito Capital</v>
          </cell>
          <cell r="C476">
            <v>15000000000</v>
          </cell>
        </row>
        <row r="477">
          <cell r="A477" t="str">
            <v>´3311402170863183000000</v>
          </cell>
          <cell r="B477" t="str">
            <v>183 - Intervenci󮠴erritorial para el mejoramiento de la cobertura vegetal del Distrito Capital</v>
          </cell>
          <cell r="C477">
            <v>15000000000</v>
          </cell>
        </row>
        <row r="478">
          <cell r="A478" t="str">
            <v>´3311402170864000000000</v>
          </cell>
          <cell r="B478" t="str">
            <v>Investigaci󮠹 conservaci󮠤e la flora y ecosistemas de la regi󮠣apital como estrategia de adaptaci󮠡l cambio climᴩco</v>
          </cell>
          <cell r="C478">
            <v>10600000000</v>
          </cell>
        </row>
        <row r="479">
          <cell r="A479" t="str">
            <v>´3311402170864183000000</v>
          </cell>
          <cell r="B479" t="str">
            <v>183 - Investigaci󮠹 conservaci󮠤e la flora y ecosistemas de la regi󮠣apital como estrategia de adaptaci󮠡l cambio climᴩco</v>
          </cell>
          <cell r="C479">
            <v>10600000000</v>
          </cell>
        </row>
        <row r="480">
          <cell r="A480" t="str">
            <v>´3311402170865000000000</v>
          </cell>
          <cell r="B480" t="str">
            <v>Armonizaci󮠤e las relaciones ecosistema-cultura para disminuir la vulnerabilidad de la regi󮠣apital frente a los efectos del cambio climᴩco</v>
          </cell>
          <cell r="C480">
            <v>3650000000</v>
          </cell>
        </row>
        <row r="481">
          <cell r="A481" t="str">
            <v>´3311402170865183000000</v>
          </cell>
          <cell r="B481" t="str">
            <v>183 - Armonizaci󮠤e las relaciones ecosistema-cultura para disminuir la vulnerabilidad de la regi󮠣apital frente a los efectos del cambio climᴩco</v>
          </cell>
          <cell r="C481">
            <v>3650000000</v>
          </cell>
        </row>
        <row r="482">
          <cell r="A482" t="str">
            <v>´3311402180000000000000</v>
          </cell>
          <cell r="B482" t="str">
            <v>Estrategia territorial regional frente al cambio climᴩco</v>
          </cell>
          <cell r="C482">
            <v>11891964000</v>
          </cell>
        </row>
        <row r="483">
          <cell r="A483" t="str">
            <v>´3311402180803000000000</v>
          </cell>
          <cell r="B483" t="str">
            <v>Planificaci󮠵rban_xDCF4_ica e instrumentos de gesti󮠴erritorial para contribuir en la adaptaci󮠡l cambio climᴩco en Bogot᠄.C.</v>
          </cell>
          <cell r="C483">
            <v>4623000000</v>
          </cell>
        </row>
        <row r="484">
          <cell r="A484" t="str">
            <v>´3311402180803184000000</v>
          </cell>
          <cell r="B484" t="str">
            <v>184 - Planificaci󮠵rban_xDCF4_ica e instrumentos de gesti󮠴erritorial para contribuir en la adaptaci󮠡l cambio climᴩco en Bogot᠄.C.</v>
          </cell>
          <cell r="C484">
            <v>4623000000</v>
          </cell>
        </row>
        <row r="485">
          <cell r="A485" t="str">
            <v>´3311402180806000000000</v>
          </cell>
          <cell r="B485" t="str">
            <v>Dise񯠥 implementaci󮠤e programas de construcci󮠳ostenible</v>
          </cell>
          <cell r="C485">
            <v>3286964000</v>
          </cell>
        </row>
        <row r="486">
          <cell r="A486" t="str">
            <v>´3311402180806184000000</v>
          </cell>
          <cell r="B486" t="str">
            <v>184 - Dise񯠥 implementaci󮠤e programas de construcci󮠳ostenible</v>
          </cell>
          <cell r="C486">
            <v>3286964000</v>
          </cell>
        </row>
        <row r="487">
          <cell r="A487" t="str">
            <v>´3311402180811000000000</v>
          </cell>
          <cell r="B487" t="str">
            <v>Planeaci󮠡mbiental con visi󮠲egional para la adaptaci󮠹 mitigaci󮠡l cambio climᴩco en el Distrito Capital</v>
          </cell>
          <cell r="C487">
            <v>3982000000</v>
          </cell>
        </row>
        <row r="488">
          <cell r="A488" t="str">
            <v>´3311402180811184000000</v>
          </cell>
          <cell r="B488" t="str">
            <v>184 - Planeaci󮠡mbiental con visi󮠲egional para la adaptaci󮠹 mitigaci󮠡l cambio climᴩco en el Distrito Capital</v>
          </cell>
          <cell r="C488">
            <v>3855217000</v>
          </cell>
        </row>
        <row r="489">
          <cell r="A489" t="str">
            <v>´3311402180811185000000</v>
          </cell>
          <cell r="B489" t="str">
            <v>185 - Planeaci󮠡mbiental con visi󮠲egional para la adaptaci󮠹 mitigaci󮠡l cambio climᴩco en el Distrito Capital</v>
          </cell>
          <cell r="C489">
            <v>126783000</v>
          </cell>
        </row>
        <row r="490">
          <cell r="A490" t="str">
            <v>´3311402190000000000000</v>
          </cell>
          <cell r="B490" t="str">
            <v>Movilidad Humana</v>
          </cell>
          <cell r="C490">
            <v>931960752000</v>
          </cell>
        </row>
        <row r="491">
          <cell r="A491" t="str">
            <v>´3311402190339000000000</v>
          </cell>
          <cell r="B491" t="str">
            <v>Implementaci󮠤el plan maestro de movilidad para Bogotፊ</v>
          </cell>
          <cell r="C491">
            <v>10645000000</v>
          </cell>
        </row>
        <row r="492">
          <cell r="A492" t="str">
            <v>´3311402190339187000000</v>
          </cell>
          <cell r="B492" t="str">
            <v>187 - Implementaci󮠤el plan maestro de movilidad para Bogotፊ</v>
          </cell>
          <cell r="C492">
            <v>5180000000</v>
          </cell>
        </row>
        <row r="493">
          <cell r="A493" t="str">
            <v>´3311402190339189000000</v>
          </cell>
          <cell r="B493" t="str">
            <v>189 - Implementaci󮠤el plan maestro de movilidad para Bogotፊ</v>
          </cell>
          <cell r="C493">
            <v>3772326000</v>
          </cell>
        </row>
        <row r="494">
          <cell r="A494" t="str">
            <v>´3311402190339190000000</v>
          </cell>
          <cell r="B494" t="str">
            <v>190 - Implementaci󮠤el plan maestro de movilidad para Bogotፊ</v>
          </cell>
          <cell r="C494">
            <v>500000000</v>
          </cell>
        </row>
        <row r="495">
          <cell r="A495" t="str">
            <v>´3311402190339191000000</v>
          </cell>
          <cell r="B495" t="str">
            <v>191 - Implementaci󮠤el plan maestro de movilidad para Bogotፊ</v>
          </cell>
          <cell r="C495">
            <v>467674000</v>
          </cell>
        </row>
        <row r="496">
          <cell r="A496" t="str">
            <v>´3311402190339194000000</v>
          </cell>
          <cell r="B496" t="str">
            <v>194 - Implementaci󮠤el plan maestro de movilidad para Bogotፊ</v>
          </cell>
          <cell r="C496">
            <v>725000000</v>
          </cell>
        </row>
        <row r="497">
          <cell r="A497" t="str">
            <v>´3311402190348000000000</v>
          </cell>
          <cell r="B497" t="str">
            <v>Fortalecimiento a los servicios concesionados</v>
          </cell>
          <cell r="C497">
            <v>4400000000</v>
          </cell>
        </row>
        <row r="498">
          <cell r="A498" t="str">
            <v>´3311402190348198000000</v>
          </cell>
          <cell r="B498" t="str">
            <v>198 - Fortalecimiento a los servicios concesionados</v>
          </cell>
          <cell r="C498">
            <v>4400000000</v>
          </cell>
        </row>
        <row r="499">
          <cell r="A499" t="str">
            <v>´3311402190408000000000</v>
          </cell>
          <cell r="B499" t="str">
            <v>Recuperaci󮬠rehabilitaci󮠹 mantenimiento de la malla vial</v>
          </cell>
          <cell r="C499">
            <v>127597743000</v>
          </cell>
        </row>
        <row r="500">
          <cell r="A500" t="str">
            <v>´3311402190408192000000</v>
          </cell>
          <cell r="B500" t="str">
            <v>192 - Recuperaci󮬠rehabilitaci󮠹 mantenimiento de la malla vial</v>
          </cell>
          <cell r="C500">
            <v>127597743000</v>
          </cell>
        </row>
        <row r="501">
          <cell r="A501" t="str">
            <v>´3311402190543000000000</v>
          </cell>
          <cell r="B501" t="str">
            <v>Infraestructura para el sistema integrado de transporte pblico</v>
          </cell>
          <cell r="C501">
            <v>57230000000</v>
          </cell>
        </row>
        <row r="502">
          <cell r="A502" t="str">
            <v>´3311402190543188000000</v>
          </cell>
          <cell r="B502" t="str">
            <v>188 - Infraestructura para el sistema integrado de transporte pblico</v>
          </cell>
          <cell r="C502">
            <v>34530000000</v>
          </cell>
        </row>
        <row r="503">
          <cell r="A503" t="str">
            <v>´3311402190543189000000</v>
          </cell>
          <cell r="B503" t="str">
            <v>189 - Infraestructura para el sistema integrado de transporte pblico</v>
          </cell>
          <cell r="C503">
            <v>22700000000</v>
          </cell>
        </row>
        <row r="504">
          <cell r="A504" t="str">
            <v>´3311402190585000000000</v>
          </cell>
          <cell r="B504" t="str">
            <v>Sistema distrital de informaci󮠰ara la movilidad</v>
          </cell>
          <cell r="C504">
            <v>3000000000</v>
          </cell>
        </row>
        <row r="505">
          <cell r="A505" t="str">
            <v>´3311402190585196000000</v>
          </cell>
          <cell r="B505" t="str">
            <v>196 - Sistema distrital de informaci󮠰ara la movilidad</v>
          </cell>
          <cell r="C505">
            <v>3000000000</v>
          </cell>
        </row>
        <row r="506">
          <cell r="A506" t="str">
            <v>´3311402190809000000000</v>
          </cell>
          <cell r="B506" t="str">
            <v>Desarrollo y sostenibilidad de la infraestructura para la movilidad</v>
          </cell>
          <cell r="C506">
            <v>443011698000</v>
          </cell>
        </row>
        <row r="507">
          <cell r="A507" t="str">
            <v>´3311402190809192000000</v>
          </cell>
          <cell r="B507" t="str">
            <v>192 - Desarrollo y sostenibilidad de la infraestructura para la movilidad</v>
          </cell>
          <cell r="C507">
            <v>443011698000</v>
          </cell>
        </row>
        <row r="508">
          <cell r="A508" t="str">
            <v>´3311402190810000000000</v>
          </cell>
          <cell r="B508" t="str">
            <v>Desarrollo y conservaci󮠤el espacio pblico y la red de ciclo-rutas</v>
          </cell>
          <cell r="C508">
            <v>138787969000</v>
          </cell>
        </row>
        <row r="509">
          <cell r="A509" t="str">
            <v>´3311402190810194000000</v>
          </cell>
          <cell r="B509" t="str">
            <v>194 - Desarrollo y conservaci󮠤el espacio pblico y la red de ciclo-rutas</v>
          </cell>
          <cell r="C509">
            <v>56687591000</v>
          </cell>
        </row>
        <row r="510">
          <cell r="A510" t="str">
            <v>´3311402190810195000000</v>
          </cell>
          <cell r="B510" t="str">
            <v>195 - Desarrollo y conservaci󮠤el espacio pblico y la red de ciclo-rutas</v>
          </cell>
          <cell r="C510">
            <v>82100378000</v>
          </cell>
        </row>
        <row r="511">
          <cell r="A511" t="str">
            <v>´3311402190845000000000</v>
          </cell>
          <cell r="B511" t="str">
            <v>Pedalea por Bogotፊ</v>
          </cell>
          <cell r="C511">
            <v>4310000000</v>
          </cell>
        </row>
        <row r="512">
          <cell r="A512" t="str">
            <v>´3311402190845194000000</v>
          </cell>
          <cell r="B512" t="str">
            <v>194 - Pedalea por Bogotፊ</v>
          </cell>
          <cell r="C512">
            <v>4310000000</v>
          </cell>
        </row>
        <row r="513">
          <cell r="A513" t="str">
            <v>´3311402190967000000000</v>
          </cell>
          <cell r="B513" t="str">
            <v>Tecnolog_xD873_ de Informaci󮠹 Comunicaciones para lograr una Movilidad Sostenible en Bogotፊ</v>
          </cell>
          <cell r="C513">
            <v>4807000000</v>
          </cell>
        </row>
        <row r="514">
          <cell r="A514" t="str">
            <v>´3311402190967197000000</v>
          </cell>
          <cell r="B514" t="str">
            <v>197 -Tecnologias de Informacion y Comunicaciones para lograr una movilidad</v>
          </cell>
          <cell r="C514">
            <v>4807000000</v>
          </cell>
        </row>
        <row r="515">
          <cell r="A515" t="str">
            <v>´3311402191165000000000</v>
          </cell>
          <cell r="B515" t="str">
            <v>Promoci󮠤e la movilidad segura y prevenci󮠤e la accidentalidad vial</v>
          </cell>
          <cell r="C515">
            <v>8380000000</v>
          </cell>
        </row>
        <row r="516">
          <cell r="A516" t="str">
            <v>´3311402191165196000000</v>
          </cell>
          <cell r="B516" t="str">
            <v>196 - Promoci󮠤e la movilidad segura y prevenci󮠤e la accidentalidad vial</v>
          </cell>
          <cell r="C516">
            <v>8380000000</v>
          </cell>
        </row>
        <row r="517">
          <cell r="A517" t="str">
            <v>´3311402196219000000000</v>
          </cell>
          <cell r="B517" t="str">
            <v>Apoyo institucional en convenio con la Polic_xD860_Nacional</v>
          </cell>
          <cell r="C517">
            <v>10000000000</v>
          </cell>
        </row>
        <row r="518">
          <cell r="A518" t="str">
            <v>´3311402196219198000000</v>
          </cell>
          <cell r="B518" t="str">
            <v>198 - Apoyo institucional en convenio con la Polic_xD860_Nacional</v>
          </cell>
          <cell r="C518">
            <v>10000000000</v>
          </cell>
        </row>
        <row r="519">
          <cell r="A519" t="str">
            <v>´3311402197132000000000</v>
          </cell>
          <cell r="B519" t="str">
            <v>Sustanciaci󮠤e procesos, recaudo y cobro de la cartera</v>
          </cell>
          <cell r="C519">
            <v>18988342000</v>
          </cell>
        </row>
        <row r="520">
          <cell r="A520" t="str">
            <v>´3311402197132198000000</v>
          </cell>
          <cell r="B520" t="str">
            <v>198 - Sustanciaci󮠤e procesos, recaudo y cobro de la cartera</v>
          </cell>
          <cell r="C520">
            <v>18988342000</v>
          </cell>
        </row>
        <row r="521">
          <cell r="A521" t="str">
            <v>´3311402197253000000000</v>
          </cell>
          <cell r="B521" t="str">
            <v>Generar movilidad con seguridad comprometiendo al ciudadano en el conocimiento y cumplimiento de las normas de tr᮳ito</v>
          </cell>
          <cell r="C521">
            <v>10000000000</v>
          </cell>
        </row>
        <row r="522">
          <cell r="A522" t="str">
            <v>´3311402197253196000000</v>
          </cell>
          <cell r="B522" t="str">
            <v>196 - Generar movilidad con seguridad comprometiendo al ciudadano en el conocimiento y cumplimiento de las normas de tr᮳ito</v>
          </cell>
          <cell r="C522">
            <v>10000000000</v>
          </cell>
        </row>
        <row r="523">
          <cell r="A523" t="str">
            <v>´3311402197254000000000</v>
          </cell>
          <cell r="B523" t="str">
            <v>Modernizaci󮬠expansi󮠹 mantenimiento del sistema integral de control de tr᮳ito</v>
          </cell>
          <cell r="C523">
            <v>90803000000</v>
          </cell>
        </row>
        <row r="524">
          <cell r="A524" t="str">
            <v>´3311402197254198000000</v>
          </cell>
          <cell r="B524" t="str">
            <v>198 - Modernizaci󮬠expansi󮠹 mantenimiento del sistema integral de control de tr᮳ito</v>
          </cell>
          <cell r="C524">
            <v>90803000000</v>
          </cell>
        </row>
        <row r="525">
          <cell r="A525" t="str">
            <v>´3311402200000000000000</v>
          </cell>
          <cell r="B525" t="str">
            <v>Gesti󮠩ntegral de riesgos</v>
          </cell>
          <cell r="C525">
            <v>89611166000</v>
          </cell>
        </row>
        <row r="526">
          <cell r="A526" t="str">
            <v>´3311402200412000000000</v>
          </cell>
          <cell r="B526" t="str">
            <v>Modernizaci󮠃uerpo Oficial de Bomberos</v>
          </cell>
          <cell r="C526">
            <v>26829283000</v>
          </cell>
        </row>
        <row r="527">
          <cell r="A527" t="str">
            <v>´3311402200412201000000</v>
          </cell>
          <cell r="B527" t="str">
            <v>201 - Modernizaci󮠃uerpo Oficial de Bomberos</v>
          </cell>
          <cell r="C527">
            <v>26829283000</v>
          </cell>
        </row>
        <row r="528">
          <cell r="A528" t="str">
            <v>´3311402200680000000000</v>
          </cell>
          <cell r="B528" t="str">
            <v>Mitigaci󮠤e riesgos en zonas alto impacto</v>
          </cell>
          <cell r="C528">
            <v>5030576000</v>
          </cell>
        </row>
        <row r="529">
          <cell r="A529" t="str">
            <v>´3311402200680199000000</v>
          </cell>
          <cell r="B529" t="str">
            <v>199 - Mitigaci󮠤e riesgos en zonas alto impacto</v>
          </cell>
          <cell r="C529">
            <v>5030576000</v>
          </cell>
        </row>
        <row r="530">
          <cell r="A530" t="str">
            <v>´3311402200729000000000</v>
          </cell>
          <cell r="B530" t="str">
            <v>Generaci󮠹 actualizaci󮠤el conocimiento en el marco de la gesti󮠤el riesgo</v>
          </cell>
          <cell r="C530">
            <v>710519000</v>
          </cell>
        </row>
        <row r="531">
          <cell r="A531" t="str">
            <v>´3311402200729199000000</v>
          </cell>
          <cell r="B531" t="str">
            <v>199 - Generaci󮠹 actualizaci󮠤el conocimiento en el marco de la gesti󮠤el riesgo</v>
          </cell>
          <cell r="C531">
            <v>710519000</v>
          </cell>
        </row>
        <row r="532">
          <cell r="A532" t="str">
            <v>´3311402200738000000000</v>
          </cell>
          <cell r="B532" t="str">
            <v>Atenci󮠹 acciones humanitarias para emergencias de origen social y natural</v>
          </cell>
          <cell r="C532">
            <v>3030823000</v>
          </cell>
        </row>
        <row r="533">
          <cell r="A533" t="str">
            <v>´3311402200738200000000</v>
          </cell>
          <cell r="B533" t="str">
            <v>200 - Atenci󮠹 acciones humanitarias para emergencias de origen social y natural</v>
          </cell>
          <cell r="C533">
            <v>2429123000</v>
          </cell>
        </row>
        <row r="534">
          <cell r="A534" t="str">
            <v>´3311402200738201000000</v>
          </cell>
          <cell r="B534" t="str">
            <v>201 - Atenci󮠹 acciones humanitarias para emergencias de origen social y natural</v>
          </cell>
          <cell r="C534">
            <v>601700000</v>
          </cell>
        </row>
        <row r="535">
          <cell r="A535" t="str">
            <v>´3311402200762000000000</v>
          </cell>
          <cell r="B535" t="str">
            <v>Atenci󮠩ntegral del riesgo al sistema de movilidad y espacio pblico frente a la ocurrencia de eventos de emergencia y catastr󦩣os</v>
          </cell>
          <cell r="C535">
            <v>8000000000</v>
          </cell>
        </row>
        <row r="536">
          <cell r="A536" t="str">
            <v>´3311402200762202000000</v>
          </cell>
          <cell r="B536" t="str">
            <v>202 - Atenci󮠩ntegral del riesgo al sistema de movilidad y espacio pblico frente a la ocurrencia de eventos de emergencia y catastr󦩣os</v>
          </cell>
          <cell r="C536">
            <v>8000000000</v>
          </cell>
        </row>
        <row r="537">
          <cell r="A537" t="str">
            <v>´3311402200780000000000</v>
          </cell>
          <cell r="B537" t="str">
            <v>Mitigaci󮠹 manejo de zonas de alto riesgo para su recuperaci󮠥 integraci󮠡l espacio urbano y rural</v>
          </cell>
          <cell r="C537">
            <v>616898000</v>
          </cell>
        </row>
        <row r="538">
          <cell r="A538" t="str">
            <v>´3311402200780199000000</v>
          </cell>
          <cell r="B538" t="str">
            <v>199 - Mitigaci󮠹 manejo de zonas de alto riesgo para su recuperaci󮠥 integraci󮠡l espacio urbano y rural</v>
          </cell>
          <cell r="C538">
            <v>616898000</v>
          </cell>
        </row>
        <row r="539">
          <cell r="A539" t="str">
            <v>´3311402200785000000000</v>
          </cell>
          <cell r="B539" t="str">
            <v>Optimizaci󮠤e la capacidad del Sistema distrital de gesti󮠤el riesgo en el manejo de emergencias y desastres</v>
          </cell>
          <cell r="C539">
            <v>840360000</v>
          </cell>
        </row>
        <row r="540">
          <cell r="A540" t="str">
            <v>´3311402200785201000000</v>
          </cell>
          <cell r="B540" t="str">
            <v>201 -Optimizaci󮠤e la capacidad del Sistema distrital de gesti󮠤el riesgo en el manejo de emergencias y desastres</v>
          </cell>
          <cell r="C540">
            <v>840360000</v>
          </cell>
        </row>
        <row r="541">
          <cell r="A541" t="str">
            <v>´3311402200788000000000</v>
          </cell>
          <cell r="B541" t="str">
            <v>Reducci󮠹 manejo integral del riesgo de familias localizadas en zonas de alto riesgo no mitigable</v>
          </cell>
          <cell r="C541">
            <v>370772000</v>
          </cell>
        </row>
        <row r="542">
          <cell r="A542" t="str">
            <v>´3311402200788200000000</v>
          </cell>
          <cell r="B542" t="str">
            <v>200 - Reducci󮠹 manejo integral del riesgo de familias localizadas en zonas de alto riesgo no mitigable</v>
          </cell>
          <cell r="C542">
            <v>370772000</v>
          </cell>
        </row>
        <row r="543">
          <cell r="A543" t="str">
            <v>´3311402200789000000000</v>
          </cell>
          <cell r="B543" t="str">
            <v>Fortalecimiento del sistema de informaci󮠤e gesti󮠤el riesgo - SIRE para la toma de decisiones del Sistema Distrital de Gesti󮠤el Riesgo</v>
          </cell>
          <cell r="C543">
            <v>981963000</v>
          </cell>
        </row>
        <row r="544">
          <cell r="A544" t="str">
            <v>´3311402200789201000000</v>
          </cell>
          <cell r="B544" t="str">
            <v>201 - Fortalecimiento del sistema de informaci󮠤e gesti󮠤el riesgo - SIRE para la toma de decisiones del Sistema Distrital de Gesti󮠤el Riesgo</v>
          </cell>
          <cell r="C544">
            <v>981963000</v>
          </cell>
        </row>
        <row r="545">
          <cell r="A545" t="str">
            <v>´3311402200790000000000</v>
          </cell>
          <cell r="B545" t="str">
            <v>Fortalecimiento de capacidades sociales, sectoriales y comunitarias para la gesti󮠩ntegral del riesgo</v>
          </cell>
          <cell r="C545">
            <v>1228205000</v>
          </cell>
        </row>
        <row r="546">
          <cell r="A546" t="str">
            <v>´3311402200790200000000</v>
          </cell>
          <cell r="B546" t="str">
            <v>200 - Fortalecimiento de capacidades sociales, sectoriales y comunitarias para la gesti󮠩ntegral del riesgo</v>
          </cell>
          <cell r="C546">
            <v>1228205000</v>
          </cell>
        </row>
        <row r="547">
          <cell r="A547" t="str">
            <v>´3311402200793000000000</v>
          </cell>
          <cell r="B547" t="str">
            <v>Consolidar el sistema distrital de gesti󮠤el riesgo</v>
          </cell>
          <cell r="C547">
            <v>1000832000</v>
          </cell>
        </row>
        <row r="548">
          <cell r="A548" t="str">
            <v>´3311402200793201000000</v>
          </cell>
          <cell r="B548" t="str">
            <v>201 - Consolidar el sistema distrital de gesti󮠤el riesgo</v>
          </cell>
          <cell r="C548">
            <v>1000832000</v>
          </cell>
        </row>
        <row r="549">
          <cell r="A549" t="str">
            <v>´3311402200970000000000</v>
          </cell>
          <cell r="B549" t="str">
            <v>Recuperaci󮠤e Suelos de Protecci󮠰or Riesgo</v>
          </cell>
          <cell r="C549">
            <v>360050000</v>
          </cell>
        </row>
        <row r="550">
          <cell r="A550" t="str">
            <v>´3311402200970199000000</v>
          </cell>
          <cell r="B550" t="str">
            <v>199 - Recuperaci󮠤e Suelos de Protecci󮠰or Riesgo</v>
          </cell>
          <cell r="C550">
            <v>360050000</v>
          </cell>
        </row>
        <row r="551">
          <cell r="A551" t="str">
            <v>´3311402203075000000000</v>
          </cell>
          <cell r="B551" t="str">
            <v>Reasentamiento de hogares localizados en zonas de alto riesgo no mitigable</v>
          </cell>
          <cell r="C551">
            <v>40610885000</v>
          </cell>
        </row>
        <row r="552">
          <cell r="A552" t="str">
            <v>´3311402203075200000000</v>
          </cell>
          <cell r="B552" t="str">
            <v>200 - Reasentamiento de hogares localizados en zonas de alto riesgo no mitigable</v>
          </cell>
          <cell r="C552">
            <v>40610885000</v>
          </cell>
        </row>
        <row r="553">
          <cell r="A553" t="str">
            <v>´3311402210000000000000</v>
          </cell>
          <cell r="B553" t="str">
            <v>Basura cero</v>
          </cell>
          <cell r="C553">
            <v>182879825000</v>
          </cell>
        </row>
        <row r="554">
          <cell r="A554" t="str">
            <v>´3311402210584000000000</v>
          </cell>
          <cell r="B554" t="str">
            <v>Gesti󮠩ntegral de residuos s󬩤os para el Distrito Capital y la regi󮍊</v>
          </cell>
          <cell r="C554">
            <v>178879825000</v>
          </cell>
        </row>
        <row r="555">
          <cell r="A555" t="str">
            <v>´3311402210584203000000</v>
          </cell>
          <cell r="B555" t="str">
            <v>203 - Gesti󮠩ntegral de residuos s󬩤os para el Distrito Capital y la regi󮍊</v>
          </cell>
          <cell r="C555">
            <v>40000000</v>
          </cell>
        </row>
        <row r="556">
          <cell r="A556" t="str">
            <v>´3311402210584204000000</v>
          </cell>
          <cell r="B556" t="str">
            <v>204 - Gesti󮠩ntegral de residuos s󬩤os para el Distrito Capital y la regi󮍊</v>
          </cell>
          <cell r="C556">
            <v>15149800000</v>
          </cell>
        </row>
        <row r="557">
          <cell r="A557" t="str">
            <v>´3311402210584205000000</v>
          </cell>
          <cell r="B557" t="str">
            <v>205 - Gesti󮠩ntegral de residuos s󬩤os para el Distrito Capital y la regi󮍊</v>
          </cell>
          <cell r="C557">
            <v>6055000000</v>
          </cell>
        </row>
        <row r="558">
          <cell r="A558" t="str">
            <v>´3311402210584206000000</v>
          </cell>
          <cell r="B558" t="str">
            <v>206 - Gesti󮠩ntegral de residuos s󬩤os para el Distrito Capital y la regi󮍊</v>
          </cell>
          <cell r="C558">
            <v>150165025000</v>
          </cell>
        </row>
        <row r="559">
          <cell r="A559" t="str">
            <v>´3311402210584207000000</v>
          </cell>
          <cell r="B559" t="str">
            <v>207 - Gesti󮠩ntegral de residuos s󬩤os para el Distrito Capital y la regi󮍊</v>
          </cell>
          <cell r="C559">
            <v>7270000000</v>
          </cell>
        </row>
        <row r="560">
          <cell r="A560" t="str">
            <v>´3311402210584208000000</v>
          </cell>
          <cell r="B560" t="str">
            <v>208 - Gesti󮠩ntegral de residuos s󬩤os para el Distrito Capital y la regi󮍊</v>
          </cell>
          <cell r="C560">
            <v>200000000</v>
          </cell>
        </row>
        <row r="561">
          <cell r="A561" t="str">
            <v>´3311402210826000000000</v>
          </cell>
          <cell r="B561" t="str">
            <v>Control y gesti󮠡mbiental a residuos peligrosos, orgᮩcos y escombros generados en Bogotፊ</v>
          </cell>
          <cell r="C561">
            <v>4000000000</v>
          </cell>
        </row>
        <row r="562">
          <cell r="A562" t="str">
            <v>´3311402210826207000000</v>
          </cell>
          <cell r="B562" t="str">
            <v>207 - Control y gesti󮠡mbiental a residuos peligrosos, orgᮩcos y escombros generados en Bogotፊ</v>
          </cell>
          <cell r="C562">
            <v>3112310000</v>
          </cell>
        </row>
        <row r="563">
          <cell r="A563" t="str">
            <v>´3311402210826208000000</v>
          </cell>
          <cell r="B563" t="str">
            <v>208 - Control y gesti󮠡mbiental a residuos peligrosos, orgᮩcos y escombros generados en Bogotፊ</v>
          </cell>
          <cell r="C563">
            <v>887690000</v>
          </cell>
        </row>
        <row r="564">
          <cell r="A564" t="str">
            <v>´3311402220000000000000</v>
          </cell>
          <cell r="B564" t="str">
            <v>Bogot᠈umana ambientalmente saludable</v>
          </cell>
          <cell r="C564">
            <v>53933000000</v>
          </cell>
        </row>
        <row r="565">
          <cell r="A565" t="str">
            <v>´3311402220574000000000</v>
          </cell>
          <cell r="B565" t="str">
            <v>Control de deterioro ambiental en los componentes aire y paisaje</v>
          </cell>
          <cell r="C565">
            <v>10445000000</v>
          </cell>
        </row>
        <row r="566">
          <cell r="A566" t="str">
            <v>´3311402220574210000000</v>
          </cell>
          <cell r="B566" t="str">
            <v>210 - Control de deterioro ambiental en los componentes aire y paisaje</v>
          </cell>
          <cell r="C566">
            <v>10445000000</v>
          </cell>
        </row>
        <row r="567">
          <cell r="A567" t="str">
            <v>´3311402220819000000000</v>
          </cell>
          <cell r="B567" t="str">
            <v>Evaluaci󮬠control, seguimiento y conservaci󮠤e la flora, fauna silvestre y arbolado urbano</v>
          </cell>
          <cell r="C567">
            <v>5288000000</v>
          </cell>
        </row>
        <row r="568">
          <cell r="A568" t="str">
            <v>´3311402220819210000000</v>
          </cell>
          <cell r="B568" t="str">
            <v>210 - Evaluaci󮬠control, seguimiento y conservaci󮠤e la flora, fauna silvestre y arbolado urbano</v>
          </cell>
          <cell r="C568">
            <v>5288000000</v>
          </cell>
        </row>
        <row r="569">
          <cell r="A569" t="str">
            <v>´3311402220885000000000</v>
          </cell>
          <cell r="B569" t="str">
            <v>Salud ambiental</v>
          </cell>
          <cell r="C569">
            <v>25000000000</v>
          </cell>
        </row>
        <row r="570">
          <cell r="A570" t="str">
            <v>´3311402220885209000000</v>
          </cell>
          <cell r="B570" t="str">
            <v>209 - Salud ambiental</v>
          </cell>
          <cell r="C570">
            <v>25000000000</v>
          </cell>
        </row>
        <row r="571">
          <cell r="A571" t="str">
            <v>´3311402220961000000000</v>
          </cell>
          <cell r="B571" t="str">
            <v>Gesti󮠩ntegral a la fauna dom鳴ica en el Distrito Capital</v>
          </cell>
          <cell r="C571">
            <v>13200000000</v>
          </cell>
        </row>
        <row r="572">
          <cell r="A572" t="str">
            <v>´3311402220961211000000</v>
          </cell>
          <cell r="B572" t="str">
            <v>211 - Gesti󮠩ntegral a la fauna dom鳴ica en el Distrito Capital</v>
          </cell>
          <cell r="C572">
            <v>13200000000</v>
          </cell>
        </row>
        <row r="573">
          <cell r="A573" t="str">
            <v>´3311402230000000000000</v>
          </cell>
          <cell r="B573" t="str">
            <v>Bogotᬠterritorio en la regi󮍊</v>
          </cell>
          <cell r="C573">
            <v>256400000</v>
          </cell>
        </row>
        <row r="574">
          <cell r="A574" t="str">
            <v>´3311402230799000000000</v>
          </cell>
          <cell r="B574" t="str">
            <v>Fortalecimiento institucional para la integraci󮠲egional</v>
          </cell>
          <cell r="C574">
            <v>256400000</v>
          </cell>
        </row>
        <row r="575">
          <cell r="A575" t="str">
            <v>´3311402230799214000000</v>
          </cell>
          <cell r="B575" t="str">
            <v>214 - Fortalecimiento institucional para la integraci󮠲egional</v>
          </cell>
          <cell r="C575">
            <v>256400000</v>
          </cell>
        </row>
        <row r="576">
          <cell r="A576" t="str">
            <v>´3311403000000000000000</v>
          </cell>
          <cell r="B576" t="str">
            <v>Una Bogotᠱue defiende y fortalece lo pblico</v>
          </cell>
          <cell r="C576">
            <v>850462621000</v>
          </cell>
        </row>
        <row r="577">
          <cell r="A577" t="str">
            <v>´3311403240000000000000</v>
          </cell>
          <cell r="B577" t="str">
            <v>Bogot᠈umana: participa y decide</v>
          </cell>
          <cell r="C577">
            <v>34824489000</v>
          </cell>
        </row>
        <row r="578">
          <cell r="A578" t="str">
            <v>´3311403240304000000000</v>
          </cell>
          <cell r="B578" t="str">
            <v>Implementaci󮠤el sistema distrital de planeaci󮍊</v>
          </cell>
          <cell r="C578">
            <v>660000000</v>
          </cell>
        </row>
        <row r="579">
          <cell r="A579" t="str">
            <v>´3311403240304215000000</v>
          </cell>
          <cell r="B579" t="str">
            <v>215 - Implementaci󮠤el sistema distrital de planeaci󮍊</v>
          </cell>
          <cell r="C579">
            <v>660000000</v>
          </cell>
        </row>
        <row r="580">
          <cell r="A580" t="str">
            <v>´3311403240720000000000</v>
          </cell>
          <cell r="B580" t="str">
            <v>Transformaciones culturales hacia una nueva ciudadan_xD84D_</v>
          </cell>
          <cell r="C580">
            <v>1385701000</v>
          </cell>
        </row>
        <row r="581">
          <cell r="A581" t="str">
            <v>´3311403240720216000000</v>
          </cell>
          <cell r="B581" t="str">
            <v>216 - Transformaciones culturales hacia una nueva ciudadan_xD84D_</v>
          </cell>
          <cell r="C581">
            <v>1385701000</v>
          </cell>
        </row>
        <row r="582">
          <cell r="A582" t="str">
            <v>´3311403240751000000000</v>
          </cell>
          <cell r="B582" t="str">
            <v>Gesti󮠥fectiva de administraci󮠤el patrimonio inmobiliario distrital</v>
          </cell>
          <cell r="C582">
            <v>21127709000</v>
          </cell>
        </row>
        <row r="583">
          <cell r="A583" t="str">
            <v>´3311403240751219000000</v>
          </cell>
          <cell r="B583" t="str">
            <v>219 - Gesti󮠥fectiva de administraci󮠤el patrimonio inmobiliario distrital</v>
          </cell>
          <cell r="C583">
            <v>21127709000</v>
          </cell>
        </row>
        <row r="584">
          <cell r="A584" t="str">
            <v>´3311403240755000000000</v>
          </cell>
          <cell r="B584" t="str">
            <v>Formalizaci󮠹 fortalecimiento de las entidades sin ᮩmo de lucro con fines culturales, recreativos y deportivos del Distrito Capital</v>
          </cell>
          <cell r="C584">
            <v>131536000</v>
          </cell>
        </row>
        <row r="585">
          <cell r="A585" t="str">
            <v>´3311403240755216000000</v>
          </cell>
          <cell r="B585" t="str">
            <v>216 - Formalizaci󮠹 fortalecimiento de las entidades sin ᮩmo de lucro con fines culturales, recreativos y deportivos del Distrito Capital</v>
          </cell>
          <cell r="C585">
            <v>131536000</v>
          </cell>
        </row>
        <row r="586">
          <cell r="A586" t="str">
            <v>´3311403240770000000000</v>
          </cell>
          <cell r="B586" t="str">
            <v>Control social a la gesti󮠰blica</v>
          </cell>
          <cell r="C586">
            <v>960000000</v>
          </cell>
        </row>
        <row r="587">
          <cell r="A587" t="str">
            <v>´3311403240770216000000</v>
          </cell>
          <cell r="B587" t="str">
            <v>216 - Control social a la gesti󮠰blica</v>
          </cell>
          <cell r="C587">
            <v>960000000</v>
          </cell>
        </row>
        <row r="588">
          <cell r="A588" t="str">
            <v>´3311403240775000000000</v>
          </cell>
          <cell r="B588" t="str">
            <v>Participaci󮠣iudadana para el desarrollo econ󭩣o territorial y humano</v>
          </cell>
          <cell r="C588">
            <v>500000000</v>
          </cell>
        </row>
        <row r="589">
          <cell r="A589" t="str">
            <v>´3311403240775215000000</v>
          </cell>
          <cell r="B589" t="str">
            <v>215 - Participaci󮠣iudadana para el desarrollo econ󭩣o territorial y humano</v>
          </cell>
          <cell r="C589">
            <v>500000000</v>
          </cell>
        </row>
        <row r="590">
          <cell r="A590" t="str">
            <v>´3311403240778000000000</v>
          </cell>
          <cell r="B590" t="str">
            <v>Participaci󮠣ultural y deportiva incidente y decisoria</v>
          </cell>
          <cell r="C590">
            <v>364150000</v>
          </cell>
        </row>
        <row r="591">
          <cell r="A591" t="str">
            <v>´3311403240778215000000</v>
          </cell>
          <cell r="B591" t="str">
            <v>215 - Participaci󮠣ultural y deportiva incidente y decisoria</v>
          </cell>
          <cell r="C591">
            <v>364150000</v>
          </cell>
        </row>
        <row r="592">
          <cell r="A592" t="str">
            <v>´3311403240786000000000</v>
          </cell>
          <cell r="B592" t="str">
            <v>Construcci󮠤e conocimiento para la participaci󮠣iudadana</v>
          </cell>
          <cell r="C592">
            <v>1302218000</v>
          </cell>
        </row>
        <row r="593">
          <cell r="A593" t="str">
            <v>´3311403240786216000000</v>
          </cell>
          <cell r="B593" t="str">
            <v>216 - Construcci󮠤e conocimiento para la participaci󮠣iudadana</v>
          </cell>
          <cell r="C593">
            <v>1302218000</v>
          </cell>
        </row>
        <row r="594">
          <cell r="A594" t="str">
            <v>´3311403240817000000000</v>
          </cell>
          <cell r="B594" t="str">
            <v>Planeaci󮠡mbiental participativa, comunicaci󮠥strat駩ca y fortalecimiento de procesos de formaci󮠰ara la participaci󮬠con 鮦asis en adaptaci󮠡l cambio climᴩco</v>
          </cell>
          <cell r="C594">
            <v>1084000000</v>
          </cell>
        </row>
        <row r="595">
          <cell r="A595" t="str">
            <v>´3311403240817215000000</v>
          </cell>
          <cell r="B595" t="str">
            <v>215 - Planeaci󮠡mbiental participativa, comunicaci󮠥strat駩ca y fortalecimiento de procesos de formaci󮠰ara la participaci󮬠con 鮦asis en adaptaci󮠡l cambio climᴩco</v>
          </cell>
          <cell r="C595">
            <v>353201000</v>
          </cell>
        </row>
        <row r="596">
          <cell r="A596" t="str">
            <v>´3311403240817217000000</v>
          </cell>
          <cell r="B596" t="str">
            <v>217 - Planeaci󮠡mbiental participativa, comunicaci󮠥strat駩ca y fortalecimiento de procesos de formaci󮠰ara la participaci󮬠con 鮦asis en adaptaci󮠡l cambio climᴩco</v>
          </cell>
          <cell r="C596">
            <v>0</v>
          </cell>
        </row>
        <row r="597">
          <cell r="A597" t="str">
            <v>´3311403240817218000000</v>
          </cell>
          <cell r="B597" t="str">
            <v>218 - Planeaci󮠡mbiental participativa, comunicaci󮠥strat駩ca y fortalecimiento de procesos de formaci󮠰ara la participaci󮬠con 鮦asis en adaptaci󮠡l cambio climᴩco</v>
          </cell>
          <cell r="C597">
            <v>730799000</v>
          </cell>
        </row>
        <row r="598">
          <cell r="A598" t="str">
            <v>´3311403240853000000000</v>
          </cell>
          <cell r="B598" t="str">
            <v>Revitalizaci󮠤e la organizaci󮠣omunal</v>
          </cell>
          <cell r="C598">
            <v>1479236000</v>
          </cell>
        </row>
        <row r="599">
          <cell r="A599" t="str">
            <v>´3311403240853216000000</v>
          </cell>
          <cell r="B599" t="str">
            <v>216 - Revitalizaci󮠤e la organizaci󮠣omunal</v>
          </cell>
          <cell r="C599">
            <v>1479236000</v>
          </cell>
        </row>
        <row r="600">
          <cell r="A600" t="str">
            <v>´3311403240857000000000</v>
          </cell>
          <cell r="B600" t="str">
            <v>Comunicaci󮠰blica para la movilizaci󮍊</v>
          </cell>
          <cell r="C600">
            <v>783133000</v>
          </cell>
        </row>
        <row r="601">
          <cell r="A601" t="str">
            <v>´3311403240857218000000</v>
          </cell>
          <cell r="B601" t="str">
            <v>218 - Comunicaci󮠰blica para la movilizaci󮍊</v>
          </cell>
          <cell r="C601">
            <v>783133000</v>
          </cell>
        </row>
        <row r="602">
          <cell r="A602" t="str">
            <v>´3311403240870000000000</v>
          </cell>
          <cell r="B602" t="str">
            <v>Planeaci󮠹 presupuestaci󮠰articipativa para la superaci󮠤e la segregaci󮠹 las discriminaciones</v>
          </cell>
          <cell r="C602">
            <v>5046806000</v>
          </cell>
        </row>
        <row r="603">
          <cell r="A603" t="str">
            <v>´3311403240870215000000</v>
          </cell>
          <cell r="B603" t="str">
            <v>215 - Planeaci󮠹 presupuestaci󮠰articipativa para la superaci󮠤e la segregaci󮠹 las discriminaciones</v>
          </cell>
          <cell r="C603">
            <v>3045488000</v>
          </cell>
        </row>
        <row r="604">
          <cell r="A604" t="str">
            <v>´3311403240870216000000</v>
          </cell>
          <cell r="B604" t="str">
            <v>216 - Planeaci󮠹 presupuestaci󮠰articipativa para la superaci󮠤e la segregaci󮠹 las discriminaciones</v>
          </cell>
          <cell r="C604">
            <v>1566250000</v>
          </cell>
        </row>
        <row r="605">
          <cell r="A605" t="str">
            <v>´3311403240870217000000</v>
          </cell>
          <cell r="B605" t="str">
            <v>217 - Planeaci󮠹 presupuestaci󮠰articipativa para la superaci󮠤e la segregaci󮠹 las discriminaciones</v>
          </cell>
          <cell r="C605">
            <v>435068000</v>
          </cell>
        </row>
        <row r="606">
          <cell r="A606" t="str">
            <v>´3311403250000000000000</v>
          </cell>
          <cell r="B606" t="str">
            <v>Fortalecimiento de las capacidades de gesti󮠹 coordinaci󮠤el nivel central y las localidades desde los territorios</v>
          </cell>
          <cell r="C606">
            <v>10308533000</v>
          </cell>
        </row>
        <row r="607">
          <cell r="A607" t="str">
            <v>´3311403250711000000000</v>
          </cell>
          <cell r="B607" t="str">
            <v>Centro de estudios y anᬩsis de espacio pblico</v>
          </cell>
          <cell r="C607">
            <v>529580000</v>
          </cell>
        </row>
        <row r="608">
          <cell r="A608" t="str">
            <v>´3311403250711220000000</v>
          </cell>
          <cell r="B608" t="str">
            <v>220 - Centro de estudios y anᬩsis de espacio pblico</v>
          </cell>
          <cell r="C608">
            <v>529580000</v>
          </cell>
        </row>
        <row r="609">
          <cell r="A609" t="str">
            <v>´3311403250753000000000</v>
          </cell>
          <cell r="B609" t="str">
            <v>Fortalecimiento de la gesti󮠬ocal para el desarrollo humano en Bogotፊ</v>
          </cell>
          <cell r="C609">
            <v>4419223000</v>
          </cell>
        </row>
        <row r="610">
          <cell r="A610" t="str">
            <v>´3311403250753220000000</v>
          </cell>
          <cell r="B610" t="str">
            <v>220 - Fortalecimiento de la gesti󮠬ocal para el desarrollo humano en Bogotፊ</v>
          </cell>
          <cell r="C610">
            <v>4419223000</v>
          </cell>
        </row>
        <row r="611">
          <cell r="A611" t="str">
            <v>´3311403250823000000000</v>
          </cell>
          <cell r="B611" t="str">
            <v>Fortalecimiento a la gobernabilidad democrᴩca local</v>
          </cell>
          <cell r="C611">
            <v>5359730000</v>
          </cell>
        </row>
      </sheetData>
      <sheetData sheetId="9">
        <row r="10">
          <cell r="B10" t="str">
            <v>CONCEJO DE BOGOTA, D.C..</v>
          </cell>
        </row>
        <row r="11">
          <cell r="B11" t="str">
            <v>PERSONERÍA DE BOGOTÁ.</v>
          </cell>
        </row>
        <row r="12">
          <cell r="B12" t="str">
            <v>SECRETARÍA GENERAL DE LA ALCALDÍA MAYOR DE BOGOTÁ, D.C..</v>
          </cell>
        </row>
        <row r="13">
          <cell r="B13" t="str">
            <v>VEEDURÍA DISTRITAL.</v>
          </cell>
        </row>
        <row r="14">
          <cell r="B14" t="str">
            <v>SECRETARIA DE GOBIERNO.</v>
          </cell>
        </row>
        <row r="15">
          <cell r="B15" t="str">
            <v>SECRETARIA DISTRITAL DE HACIENDA. ING</v>
          </cell>
        </row>
        <row r="16">
          <cell r="B16" t="str">
            <v>SECRETARIA DE EDUCACION DEL DISTRITO</v>
          </cell>
        </row>
        <row r="17">
          <cell r="B17" t="str">
            <v>SECRETARIA DISTRITAL DE MOVILIDAD.</v>
          </cell>
        </row>
        <row r="18">
          <cell r="B18" t="str">
            <v>SECRETARIA DISTRITAL DE SALUD.</v>
          </cell>
        </row>
        <row r="19">
          <cell r="B19" t="str">
            <v>SECRETARIA DISTRITAL DE DESARROLLO ECONOMICO.</v>
          </cell>
        </row>
        <row r="20">
          <cell r="B20" t="str">
            <v>SECRETARIA DISTRITAL DEL HABITAT.</v>
          </cell>
        </row>
        <row r="21">
          <cell r="B21" t="str">
            <v>SECRETARIA DISTRITAL DE CULTURA, RECREACION Y DEPORTE.</v>
          </cell>
        </row>
        <row r="22">
          <cell r="B22" t="str">
            <v>SECRETARIA DISTRITAL DE PLANEACION.</v>
          </cell>
        </row>
        <row r="23">
          <cell r="B23" t="str">
            <v>SECRETARÍA DISTRITAL DE LA MUJER.</v>
          </cell>
        </row>
        <row r="24">
          <cell r="B24" t="str">
            <v>SECRETARIA DISTRITAL DE INTEGRACION SOCIAL.</v>
          </cell>
        </row>
        <row r="25">
          <cell r="B25" t="str">
            <v>DEPARTAMENTO ADMINISTRATIVOSERVICIO CIVIL DISTRITAL -DASCD..</v>
          </cell>
        </row>
        <row r="26">
          <cell r="B26" t="str">
            <v>SECRETARIA DISTRITAL DE AMBIENTE.</v>
          </cell>
        </row>
        <row r="27">
          <cell r="B27" t="str">
            <v>DEPARTAMENTO ADMINISTRATIVO DE LA DEFENSORIA DEL ESPACIO PUBLICO-DADEP..</v>
          </cell>
        </row>
        <row r="28">
          <cell r="B28" t="str">
            <v>UNIDAD ADMINISTRATIVA ESPECIAL CUERPO OFICIAL DE BOMBEROS.</v>
          </cell>
        </row>
      </sheetData>
      <sheetData sheetId="10"/>
      <sheetData sheetId="11"/>
      <sheetData sheetId="12"/>
      <sheetData sheetId="13"/>
      <sheetData sheetId="14">
        <row r="10">
          <cell r="B10" t="str">
            <v>INSTITUTO PARA LA ECONOMIA SOCIAL-IPES.</v>
          </cell>
        </row>
        <row r="11">
          <cell r="B11" t="str">
            <v>FONDO FINANCIERO DISTRITAL DE SALUD - FFDS.</v>
          </cell>
        </row>
        <row r="12">
          <cell r="B12" t="str">
            <v>FONDO PARA LA PREVENCION Y ATENCION DE EMERGENCIAS - FOPAE-DPAE..</v>
          </cell>
        </row>
        <row r="13">
          <cell r="B13" t="str">
            <v>INSTITUTO DE DESARROLLO URBANO - IDU.</v>
          </cell>
        </row>
        <row r="14">
          <cell r="B14" t="str">
            <v>FONDO DE PRESTACIONES ECONÓMICAS, CESANTÍAS Y PENSIONES - FONCEP.</v>
          </cell>
        </row>
        <row r="15">
          <cell r="B15" t="str">
            <v>CAJA DE VIVIENDA POPULAR.</v>
          </cell>
        </row>
        <row r="16">
          <cell r="B16" t="str">
            <v>INSTITUTO DISTRITAL PARA LA RECREACION Y EL DEPORTE - IDRD.</v>
          </cell>
        </row>
        <row r="17">
          <cell r="B17" t="str">
            <v>INSTITUTO DISTRITAL DEL PATRIMONIO CULTURAL -IDPC.</v>
          </cell>
        </row>
        <row r="18">
          <cell r="B18" t="str">
            <v>INSTITUTO DISTRITAL PARA LA PROTECCION DE JUVENTUD Y LA NIÑEZ DESAMPARADA-IDIPRON..</v>
          </cell>
        </row>
        <row r="19">
          <cell r="B19" t="str">
            <v>FUNDACION GILBERTO ALZATE AVENDAÑO..</v>
          </cell>
        </row>
        <row r="20">
          <cell r="B20" t="str">
            <v>ORQUESTA FILARMONICA DE BOGOTA, D.C..</v>
          </cell>
        </row>
        <row r="21">
          <cell r="B21" t="str">
            <v>FONDO DE VIGILANCIA Y SEGURIDAD DE BOGOTA, D.C..</v>
          </cell>
        </row>
        <row r="22">
          <cell r="B22" t="str">
            <v>JARDIN BOTANICO DE BOGOTA JOSE CELESTINO MUTIS..</v>
          </cell>
        </row>
        <row r="23">
          <cell r="B23" t="str">
            <v>INSTITUTO PARA LA INVESTIGACION EDUCATIVA Y EL DESARROLLO PEDAGOGICO- IDEP..</v>
          </cell>
        </row>
        <row r="24">
          <cell r="B24" t="str">
            <v>INSTITUTO DISTRITAL DE LA PARTICIPACION Y ACCION COMUNAL.</v>
          </cell>
        </row>
        <row r="25">
          <cell r="B25" t="str">
            <v>INSTITUTO DISTRITAL DE TURISMO.</v>
          </cell>
        </row>
        <row r="26">
          <cell r="B26" t="str">
            <v>INSTITUTO DISTRITAL DE LAS ARTES - IDARTES.</v>
          </cell>
        </row>
        <row r="27">
          <cell r="B27" t="str">
            <v>UNIDAD ADMINISTRATIVA ESPECIAL DE CATASTRO DISTRITAL.</v>
          </cell>
        </row>
        <row r="28">
          <cell r="B28" t="str">
            <v>UNIDAD ADMINISTRATIVA ESPECIAL DE REHABILITACION Y MANTENIMIENTO VIAL.</v>
          </cell>
        </row>
        <row r="29">
          <cell r="B29" t="str">
            <v>UNIDAD ADMINISTRATIVA ESPECIAL DE SERVICIOS PUBLICOS - UAESP.</v>
          </cell>
        </row>
        <row r="30">
          <cell r="B30" t="str">
            <v>UNIVERSIDAD DISTRITAL FRANCISCO JOSE DE CALDAS..</v>
          </cell>
        </row>
        <row r="31">
          <cell r="B31" t="str">
            <v>CONTRALORIA DE BOGOTA.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612"/>
  <sheetViews>
    <sheetView topLeftCell="D1" zoomScale="130" zoomScaleNormal="130" workbookViewId="0">
      <selection activeCell="P12" sqref="P12"/>
    </sheetView>
  </sheetViews>
  <sheetFormatPr baseColWidth="10" defaultRowHeight="15.75" x14ac:dyDescent="0.25"/>
  <cols>
    <col min="1" max="1" width="17.125" style="3" bestFit="1" customWidth="1"/>
    <col min="2" max="2" width="39.25" style="17" customWidth="1"/>
    <col min="3" max="3" width="3.125" style="3" hidden="1" customWidth="1"/>
    <col min="4" max="4" width="18.5" style="3" bestFit="1" customWidth="1"/>
    <col min="5" max="5" width="15.25" style="3" bestFit="1" customWidth="1"/>
    <col min="6" max="6" width="16.375" style="3" customWidth="1"/>
    <col min="7" max="7" width="5.625" style="3" customWidth="1"/>
    <col min="8" max="8" width="15.125" style="3" customWidth="1"/>
    <col min="9" max="9" width="16.25" style="3" customWidth="1"/>
    <col min="10" max="10" width="20.75" style="3" bestFit="1" customWidth="1"/>
    <col min="11" max="11" width="5.75" style="3" customWidth="1"/>
    <col min="12" max="12" width="18" style="3" customWidth="1"/>
    <col min="13" max="13" width="6.375" style="3" customWidth="1"/>
    <col min="14" max="14" width="15.25" style="3" hidden="1" customWidth="1"/>
    <col min="15" max="15" width="5.875" style="3" hidden="1" customWidth="1"/>
    <col min="16" max="16" width="16.25" style="3" bestFit="1" customWidth="1"/>
    <col min="17" max="17" width="11" style="3" customWidth="1"/>
    <col min="18" max="247" width="11" style="3"/>
    <col min="248" max="248" width="15.75" style="3" bestFit="1" customWidth="1"/>
    <col min="249" max="249" width="26.125" style="3" customWidth="1"/>
    <col min="250" max="250" width="11" style="3" customWidth="1"/>
    <col min="251" max="251" width="12" style="3" customWidth="1"/>
    <col min="252" max="252" width="12.125" style="3" customWidth="1"/>
    <col min="253" max="253" width="11" style="3"/>
    <col min="254" max="254" width="5.625" style="3" customWidth="1"/>
    <col min="255" max="255" width="9.75" style="3" customWidth="1"/>
    <col min="256" max="256" width="11" style="3"/>
    <col min="257" max="257" width="11.125" style="3" customWidth="1"/>
    <col min="258" max="258" width="5.75" style="3" customWidth="1"/>
    <col min="259" max="259" width="11.5" style="3" customWidth="1"/>
    <col min="260" max="260" width="5.75" style="3" customWidth="1"/>
    <col min="261" max="261" width="12" style="3" bestFit="1" customWidth="1"/>
    <col min="262" max="262" width="5.375" style="3" customWidth="1"/>
    <col min="263" max="263" width="12.375" style="3" customWidth="1"/>
    <col min="264" max="265" width="11" style="3"/>
    <col min="266" max="266" width="13.875" style="3" customWidth="1"/>
    <col min="267" max="503" width="11" style="3"/>
    <col min="504" max="504" width="15.75" style="3" bestFit="1" customWidth="1"/>
    <col min="505" max="505" width="26.125" style="3" customWidth="1"/>
    <col min="506" max="506" width="11" style="3" customWidth="1"/>
    <col min="507" max="507" width="12" style="3" customWidth="1"/>
    <col min="508" max="508" width="12.125" style="3" customWidth="1"/>
    <col min="509" max="509" width="11" style="3"/>
    <col min="510" max="510" width="5.625" style="3" customWidth="1"/>
    <col min="511" max="511" width="9.75" style="3" customWidth="1"/>
    <col min="512" max="512" width="11" style="3"/>
    <col min="513" max="513" width="11.125" style="3" customWidth="1"/>
    <col min="514" max="514" width="5.75" style="3" customWidth="1"/>
    <col min="515" max="515" width="11.5" style="3" customWidth="1"/>
    <col min="516" max="516" width="5.75" style="3" customWidth="1"/>
    <col min="517" max="517" width="12" style="3" bestFit="1" customWidth="1"/>
    <col min="518" max="518" width="5.375" style="3" customWidth="1"/>
    <col min="519" max="519" width="12.375" style="3" customWidth="1"/>
    <col min="520" max="521" width="11" style="3"/>
    <col min="522" max="522" width="13.875" style="3" customWidth="1"/>
    <col min="523" max="759" width="11" style="3"/>
    <col min="760" max="760" width="15.75" style="3" bestFit="1" customWidth="1"/>
    <col min="761" max="761" width="26.125" style="3" customWidth="1"/>
    <col min="762" max="762" width="11" style="3" customWidth="1"/>
    <col min="763" max="763" width="12" style="3" customWidth="1"/>
    <col min="764" max="764" width="12.125" style="3" customWidth="1"/>
    <col min="765" max="765" width="11" style="3"/>
    <col min="766" max="766" width="5.625" style="3" customWidth="1"/>
    <col min="767" max="767" width="9.75" style="3" customWidth="1"/>
    <col min="768" max="768" width="11" style="3"/>
    <col min="769" max="769" width="11.125" style="3" customWidth="1"/>
    <col min="770" max="770" width="5.75" style="3" customWidth="1"/>
    <col min="771" max="771" width="11.5" style="3" customWidth="1"/>
    <col min="772" max="772" width="5.75" style="3" customWidth="1"/>
    <col min="773" max="773" width="12" style="3" bestFit="1" customWidth="1"/>
    <col min="774" max="774" width="5.375" style="3" customWidth="1"/>
    <col min="775" max="775" width="12.375" style="3" customWidth="1"/>
    <col min="776" max="777" width="11" style="3"/>
    <col min="778" max="778" width="13.875" style="3" customWidth="1"/>
    <col min="779" max="1015" width="11" style="3"/>
    <col min="1016" max="1016" width="15.75" style="3" bestFit="1" customWidth="1"/>
    <col min="1017" max="1017" width="26.125" style="3" customWidth="1"/>
    <col min="1018" max="1018" width="11" style="3" customWidth="1"/>
    <col min="1019" max="1019" width="12" style="3" customWidth="1"/>
    <col min="1020" max="1020" width="12.125" style="3" customWidth="1"/>
    <col min="1021" max="1021" width="11" style="3"/>
    <col min="1022" max="1022" width="5.625" style="3" customWidth="1"/>
    <col min="1023" max="1023" width="9.75" style="3" customWidth="1"/>
    <col min="1024" max="1024" width="11" style="3"/>
    <col min="1025" max="1025" width="11.125" style="3" customWidth="1"/>
    <col min="1026" max="1026" width="5.75" style="3" customWidth="1"/>
    <col min="1027" max="1027" width="11.5" style="3" customWidth="1"/>
    <col min="1028" max="1028" width="5.75" style="3" customWidth="1"/>
    <col min="1029" max="1029" width="12" style="3" bestFit="1" customWidth="1"/>
    <col min="1030" max="1030" width="5.375" style="3" customWidth="1"/>
    <col min="1031" max="1031" width="12.375" style="3" customWidth="1"/>
    <col min="1032" max="1033" width="11" style="3"/>
    <col min="1034" max="1034" width="13.875" style="3" customWidth="1"/>
    <col min="1035" max="1271" width="11" style="3"/>
    <col min="1272" max="1272" width="15.75" style="3" bestFit="1" customWidth="1"/>
    <col min="1273" max="1273" width="26.125" style="3" customWidth="1"/>
    <col min="1274" max="1274" width="11" style="3" customWidth="1"/>
    <col min="1275" max="1275" width="12" style="3" customWidth="1"/>
    <col min="1276" max="1276" width="12.125" style="3" customWidth="1"/>
    <col min="1277" max="1277" width="11" style="3"/>
    <col min="1278" max="1278" width="5.625" style="3" customWidth="1"/>
    <col min="1279" max="1279" width="9.75" style="3" customWidth="1"/>
    <col min="1280" max="1280" width="11" style="3"/>
    <col min="1281" max="1281" width="11.125" style="3" customWidth="1"/>
    <col min="1282" max="1282" width="5.75" style="3" customWidth="1"/>
    <col min="1283" max="1283" width="11.5" style="3" customWidth="1"/>
    <col min="1284" max="1284" width="5.75" style="3" customWidth="1"/>
    <col min="1285" max="1285" width="12" style="3" bestFit="1" customWidth="1"/>
    <col min="1286" max="1286" width="5.375" style="3" customWidth="1"/>
    <col min="1287" max="1287" width="12.375" style="3" customWidth="1"/>
    <col min="1288" max="1289" width="11" style="3"/>
    <col min="1290" max="1290" width="13.875" style="3" customWidth="1"/>
    <col min="1291" max="1527" width="11" style="3"/>
    <col min="1528" max="1528" width="15.75" style="3" bestFit="1" customWidth="1"/>
    <col min="1529" max="1529" width="26.125" style="3" customWidth="1"/>
    <col min="1530" max="1530" width="11" style="3" customWidth="1"/>
    <col min="1531" max="1531" width="12" style="3" customWidth="1"/>
    <col min="1532" max="1532" width="12.125" style="3" customWidth="1"/>
    <col min="1533" max="1533" width="11" style="3"/>
    <col min="1534" max="1534" width="5.625" style="3" customWidth="1"/>
    <col min="1535" max="1535" width="9.75" style="3" customWidth="1"/>
    <col min="1536" max="1536" width="11" style="3"/>
    <col min="1537" max="1537" width="11.125" style="3" customWidth="1"/>
    <col min="1538" max="1538" width="5.75" style="3" customWidth="1"/>
    <col min="1539" max="1539" width="11.5" style="3" customWidth="1"/>
    <col min="1540" max="1540" width="5.75" style="3" customWidth="1"/>
    <col min="1541" max="1541" width="12" style="3" bestFit="1" customWidth="1"/>
    <col min="1542" max="1542" width="5.375" style="3" customWidth="1"/>
    <col min="1543" max="1543" width="12.375" style="3" customWidth="1"/>
    <col min="1544" max="1545" width="11" style="3"/>
    <col min="1546" max="1546" width="13.875" style="3" customWidth="1"/>
    <col min="1547" max="1783" width="11" style="3"/>
    <col min="1784" max="1784" width="15.75" style="3" bestFit="1" customWidth="1"/>
    <col min="1785" max="1785" width="26.125" style="3" customWidth="1"/>
    <col min="1786" max="1786" width="11" style="3" customWidth="1"/>
    <col min="1787" max="1787" width="12" style="3" customWidth="1"/>
    <col min="1788" max="1788" width="12.125" style="3" customWidth="1"/>
    <col min="1789" max="1789" width="11" style="3"/>
    <col min="1790" max="1790" width="5.625" style="3" customWidth="1"/>
    <col min="1791" max="1791" width="9.75" style="3" customWidth="1"/>
    <col min="1792" max="1792" width="11" style="3"/>
    <col min="1793" max="1793" width="11.125" style="3" customWidth="1"/>
    <col min="1794" max="1794" width="5.75" style="3" customWidth="1"/>
    <col min="1795" max="1795" width="11.5" style="3" customWidth="1"/>
    <col min="1796" max="1796" width="5.75" style="3" customWidth="1"/>
    <col min="1797" max="1797" width="12" style="3" bestFit="1" customWidth="1"/>
    <col min="1798" max="1798" width="5.375" style="3" customWidth="1"/>
    <col min="1799" max="1799" width="12.375" style="3" customWidth="1"/>
    <col min="1800" max="1801" width="11" style="3"/>
    <col min="1802" max="1802" width="13.875" style="3" customWidth="1"/>
    <col min="1803" max="2039" width="11" style="3"/>
    <col min="2040" max="2040" width="15.75" style="3" bestFit="1" customWidth="1"/>
    <col min="2041" max="2041" width="26.125" style="3" customWidth="1"/>
    <col min="2042" max="2042" width="11" style="3" customWidth="1"/>
    <col min="2043" max="2043" width="12" style="3" customWidth="1"/>
    <col min="2044" max="2044" width="12.125" style="3" customWidth="1"/>
    <col min="2045" max="2045" width="11" style="3"/>
    <col min="2046" max="2046" width="5.625" style="3" customWidth="1"/>
    <col min="2047" max="2047" width="9.75" style="3" customWidth="1"/>
    <col min="2048" max="2048" width="11" style="3"/>
    <col min="2049" max="2049" width="11.125" style="3" customWidth="1"/>
    <col min="2050" max="2050" width="5.75" style="3" customWidth="1"/>
    <col min="2051" max="2051" width="11.5" style="3" customWidth="1"/>
    <col min="2052" max="2052" width="5.75" style="3" customWidth="1"/>
    <col min="2053" max="2053" width="12" style="3" bestFit="1" customWidth="1"/>
    <col min="2054" max="2054" width="5.375" style="3" customWidth="1"/>
    <col min="2055" max="2055" width="12.375" style="3" customWidth="1"/>
    <col min="2056" max="2057" width="11" style="3"/>
    <col min="2058" max="2058" width="13.875" style="3" customWidth="1"/>
    <col min="2059" max="2295" width="11" style="3"/>
    <col min="2296" max="2296" width="15.75" style="3" bestFit="1" customWidth="1"/>
    <col min="2297" max="2297" width="26.125" style="3" customWidth="1"/>
    <col min="2298" max="2298" width="11" style="3" customWidth="1"/>
    <col min="2299" max="2299" width="12" style="3" customWidth="1"/>
    <col min="2300" max="2300" width="12.125" style="3" customWidth="1"/>
    <col min="2301" max="2301" width="11" style="3"/>
    <col min="2302" max="2302" width="5.625" style="3" customWidth="1"/>
    <col min="2303" max="2303" width="9.75" style="3" customWidth="1"/>
    <col min="2304" max="2304" width="11" style="3"/>
    <col min="2305" max="2305" width="11.125" style="3" customWidth="1"/>
    <col min="2306" max="2306" width="5.75" style="3" customWidth="1"/>
    <col min="2307" max="2307" width="11.5" style="3" customWidth="1"/>
    <col min="2308" max="2308" width="5.75" style="3" customWidth="1"/>
    <col min="2309" max="2309" width="12" style="3" bestFit="1" customWidth="1"/>
    <col min="2310" max="2310" width="5.375" style="3" customWidth="1"/>
    <col min="2311" max="2311" width="12.375" style="3" customWidth="1"/>
    <col min="2312" max="2313" width="11" style="3"/>
    <col min="2314" max="2314" width="13.875" style="3" customWidth="1"/>
    <col min="2315" max="2551" width="11" style="3"/>
    <col min="2552" max="2552" width="15.75" style="3" bestFit="1" customWidth="1"/>
    <col min="2553" max="2553" width="26.125" style="3" customWidth="1"/>
    <col min="2554" max="2554" width="11" style="3" customWidth="1"/>
    <col min="2555" max="2555" width="12" style="3" customWidth="1"/>
    <col min="2556" max="2556" width="12.125" style="3" customWidth="1"/>
    <col min="2557" max="2557" width="11" style="3"/>
    <col min="2558" max="2558" width="5.625" style="3" customWidth="1"/>
    <col min="2559" max="2559" width="9.75" style="3" customWidth="1"/>
    <col min="2560" max="2560" width="11" style="3"/>
    <col min="2561" max="2561" width="11.125" style="3" customWidth="1"/>
    <col min="2562" max="2562" width="5.75" style="3" customWidth="1"/>
    <col min="2563" max="2563" width="11.5" style="3" customWidth="1"/>
    <col min="2564" max="2564" width="5.75" style="3" customWidth="1"/>
    <col min="2565" max="2565" width="12" style="3" bestFit="1" customWidth="1"/>
    <col min="2566" max="2566" width="5.375" style="3" customWidth="1"/>
    <col min="2567" max="2567" width="12.375" style="3" customWidth="1"/>
    <col min="2568" max="2569" width="11" style="3"/>
    <col min="2570" max="2570" width="13.875" style="3" customWidth="1"/>
    <col min="2571" max="2807" width="11" style="3"/>
    <col min="2808" max="2808" width="15.75" style="3" bestFit="1" customWidth="1"/>
    <col min="2809" max="2809" width="26.125" style="3" customWidth="1"/>
    <col min="2810" max="2810" width="11" style="3" customWidth="1"/>
    <col min="2811" max="2811" width="12" style="3" customWidth="1"/>
    <col min="2812" max="2812" width="12.125" style="3" customWidth="1"/>
    <col min="2813" max="2813" width="11" style="3"/>
    <col min="2814" max="2814" width="5.625" style="3" customWidth="1"/>
    <col min="2815" max="2815" width="9.75" style="3" customWidth="1"/>
    <col min="2816" max="2816" width="11" style="3"/>
    <col min="2817" max="2817" width="11.125" style="3" customWidth="1"/>
    <col min="2818" max="2818" width="5.75" style="3" customWidth="1"/>
    <col min="2819" max="2819" width="11.5" style="3" customWidth="1"/>
    <col min="2820" max="2820" width="5.75" style="3" customWidth="1"/>
    <col min="2821" max="2821" width="12" style="3" bestFit="1" customWidth="1"/>
    <col min="2822" max="2822" width="5.375" style="3" customWidth="1"/>
    <col min="2823" max="2823" width="12.375" style="3" customWidth="1"/>
    <col min="2824" max="2825" width="11" style="3"/>
    <col min="2826" max="2826" width="13.875" style="3" customWidth="1"/>
    <col min="2827" max="3063" width="11" style="3"/>
    <col min="3064" max="3064" width="15.75" style="3" bestFit="1" customWidth="1"/>
    <col min="3065" max="3065" width="26.125" style="3" customWidth="1"/>
    <col min="3066" max="3066" width="11" style="3" customWidth="1"/>
    <col min="3067" max="3067" width="12" style="3" customWidth="1"/>
    <col min="3068" max="3068" width="12.125" style="3" customWidth="1"/>
    <col min="3069" max="3069" width="11" style="3"/>
    <col min="3070" max="3070" width="5.625" style="3" customWidth="1"/>
    <col min="3071" max="3071" width="9.75" style="3" customWidth="1"/>
    <col min="3072" max="3072" width="11" style="3"/>
    <col min="3073" max="3073" width="11.125" style="3" customWidth="1"/>
    <col min="3074" max="3074" width="5.75" style="3" customWidth="1"/>
    <col min="3075" max="3075" width="11.5" style="3" customWidth="1"/>
    <col min="3076" max="3076" width="5.75" style="3" customWidth="1"/>
    <col min="3077" max="3077" width="12" style="3" bestFit="1" customWidth="1"/>
    <col min="3078" max="3078" width="5.375" style="3" customWidth="1"/>
    <col min="3079" max="3079" width="12.375" style="3" customWidth="1"/>
    <col min="3080" max="3081" width="11" style="3"/>
    <col min="3082" max="3082" width="13.875" style="3" customWidth="1"/>
    <col min="3083" max="3319" width="11" style="3"/>
    <col min="3320" max="3320" width="15.75" style="3" bestFit="1" customWidth="1"/>
    <col min="3321" max="3321" width="26.125" style="3" customWidth="1"/>
    <col min="3322" max="3322" width="11" style="3" customWidth="1"/>
    <col min="3323" max="3323" width="12" style="3" customWidth="1"/>
    <col min="3324" max="3324" width="12.125" style="3" customWidth="1"/>
    <col min="3325" max="3325" width="11" style="3"/>
    <col min="3326" max="3326" width="5.625" style="3" customWidth="1"/>
    <col min="3327" max="3327" width="9.75" style="3" customWidth="1"/>
    <col min="3328" max="3328" width="11" style="3"/>
    <col min="3329" max="3329" width="11.125" style="3" customWidth="1"/>
    <col min="3330" max="3330" width="5.75" style="3" customWidth="1"/>
    <col min="3331" max="3331" width="11.5" style="3" customWidth="1"/>
    <col min="3332" max="3332" width="5.75" style="3" customWidth="1"/>
    <col min="3333" max="3333" width="12" style="3" bestFit="1" customWidth="1"/>
    <col min="3334" max="3334" width="5.375" style="3" customWidth="1"/>
    <col min="3335" max="3335" width="12.375" style="3" customWidth="1"/>
    <col min="3336" max="3337" width="11" style="3"/>
    <col min="3338" max="3338" width="13.875" style="3" customWidth="1"/>
    <col min="3339" max="3575" width="11" style="3"/>
    <col min="3576" max="3576" width="15.75" style="3" bestFit="1" customWidth="1"/>
    <col min="3577" max="3577" width="26.125" style="3" customWidth="1"/>
    <col min="3578" max="3578" width="11" style="3" customWidth="1"/>
    <col min="3579" max="3579" width="12" style="3" customWidth="1"/>
    <col min="3580" max="3580" width="12.125" style="3" customWidth="1"/>
    <col min="3581" max="3581" width="11" style="3"/>
    <col min="3582" max="3582" width="5.625" style="3" customWidth="1"/>
    <col min="3583" max="3583" width="9.75" style="3" customWidth="1"/>
    <col min="3584" max="3584" width="11" style="3"/>
    <col min="3585" max="3585" width="11.125" style="3" customWidth="1"/>
    <col min="3586" max="3586" width="5.75" style="3" customWidth="1"/>
    <col min="3587" max="3587" width="11.5" style="3" customWidth="1"/>
    <col min="3588" max="3588" width="5.75" style="3" customWidth="1"/>
    <col min="3589" max="3589" width="12" style="3" bestFit="1" customWidth="1"/>
    <col min="3590" max="3590" width="5.375" style="3" customWidth="1"/>
    <col min="3591" max="3591" width="12.375" style="3" customWidth="1"/>
    <col min="3592" max="3593" width="11" style="3"/>
    <col min="3594" max="3594" width="13.875" style="3" customWidth="1"/>
    <col min="3595" max="3831" width="11" style="3"/>
    <col min="3832" max="3832" width="15.75" style="3" bestFit="1" customWidth="1"/>
    <col min="3833" max="3833" width="26.125" style="3" customWidth="1"/>
    <col min="3834" max="3834" width="11" style="3" customWidth="1"/>
    <col min="3835" max="3835" width="12" style="3" customWidth="1"/>
    <col min="3836" max="3836" width="12.125" style="3" customWidth="1"/>
    <col min="3837" max="3837" width="11" style="3"/>
    <col min="3838" max="3838" width="5.625" style="3" customWidth="1"/>
    <col min="3839" max="3839" width="9.75" style="3" customWidth="1"/>
    <col min="3840" max="3840" width="11" style="3"/>
    <col min="3841" max="3841" width="11.125" style="3" customWidth="1"/>
    <col min="3842" max="3842" width="5.75" style="3" customWidth="1"/>
    <col min="3843" max="3843" width="11.5" style="3" customWidth="1"/>
    <col min="3844" max="3844" width="5.75" style="3" customWidth="1"/>
    <col min="3845" max="3845" width="12" style="3" bestFit="1" customWidth="1"/>
    <col min="3846" max="3846" width="5.375" style="3" customWidth="1"/>
    <col min="3847" max="3847" width="12.375" style="3" customWidth="1"/>
    <col min="3848" max="3849" width="11" style="3"/>
    <col min="3850" max="3850" width="13.875" style="3" customWidth="1"/>
    <col min="3851" max="4087" width="11" style="3"/>
    <col min="4088" max="4088" width="15.75" style="3" bestFit="1" customWidth="1"/>
    <col min="4089" max="4089" width="26.125" style="3" customWidth="1"/>
    <col min="4090" max="4090" width="11" style="3" customWidth="1"/>
    <col min="4091" max="4091" width="12" style="3" customWidth="1"/>
    <col min="4092" max="4092" width="12.125" style="3" customWidth="1"/>
    <col min="4093" max="4093" width="11" style="3"/>
    <col min="4094" max="4094" width="5.625" style="3" customWidth="1"/>
    <col min="4095" max="4095" width="9.75" style="3" customWidth="1"/>
    <col min="4096" max="4096" width="11" style="3"/>
    <col min="4097" max="4097" width="11.125" style="3" customWidth="1"/>
    <col min="4098" max="4098" width="5.75" style="3" customWidth="1"/>
    <col min="4099" max="4099" width="11.5" style="3" customWidth="1"/>
    <col min="4100" max="4100" width="5.75" style="3" customWidth="1"/>
    <col min="4101" max="4101" width="12" style="3" bestFit="1" customWidth="1"/>
    <col min="4102" max="4102" width="5.375" style="3" customWidth="1"/>
    <col min="4103" max="4103" width="12.375" style="3" customWidth="1"/>
    <col min="4104" max="4105" width="11" style="3"/>
    <col min="4106" max="4106" width="13.875" style="3" customWidth="1"/>
    <col min="4107" max="4343" width="11" style="3"/>
    <col min="4344" max="4344" width="15.75" style="3" bestFit="1" customWidth="1"/>
    <col min="4345" max="4345" width="26.125" style="3" customWidth="1"/>
    <col min="4346" max="4346" width="11" style="3" customWidth="1"/>
    <col min="4347" max="4347" width="12" style="3" customWidth="1"/>
    <col min="4348" max="4348" width="12.125" style="3" customWidth="1"/>
    <col min="4349" max="4349" width="11" style="3"/>
    <col min="4350" max="4350" width="5.625" style="3" customWidth="1"/>
    <col min="4351" max="4351" width="9.75" style="3" customWidth="1"/>
    <col min="4352" max="4352" width="11" style="3"/>
    <col min="4353" max="4353" width="11.125" style="3" customWidth="1"/>
    <col min="4354" max="4354" width="5.75" style="3" customWidth="1"/>
    <col min="4355" max="4355" width="11.5" style="3" customWidth="1"/>
    <col min="4356" max="4356" width="5.75" style="3" customWidth="1"/>
    <col min="4357" max="4357" width="12" style="3" bestFit="1" customWidth="1"/>
    <col min="4358" max="4358" width="5.375" style="3" customWidth="1"/>
    <col min="4359" max="4359" width="12.375" style="3" customWidth="1"/>
    <col min="4360" max="4361" width="11" style="3"/>
    <col min="4362" max="4362" width="13.875" style="3" customWidth="1"/>
    <col min="4363" max="4599" width="11" style="3"/>
    <col min="4600" max="4600" width="15.75" style="3" bestFit="1" customWidth="1"/>
    <col min="4601" max="4601" width="26.125" style="3" customWidth="1"/>
    <col min="4602" max="4602" width="11" style="3" customWidth="1"/>
    <col min="4603" max="4603" width="12" style="3" customWidth="1"/>
    <col min="4604" max="4604" width="12.125" style="3" customWidth="1"/>
    <col min="4605" max="4605" width="11" style="3"/>
    <col min="4606" max="4606" width="5.625" style="3" customWidth="1"/>
    <col min="4607" max="4607" width="9.75" style="3" customWidth="1"/>
    <col min="4608" max="4608" width="11" style="3"/>
    <col min="4609" max="4609" width="11.125" style="3" customWidth="1"/>
    <col min="4610" max="4610" width="5.75" style="3" customWidth="1"/>
    <col min="4611" max="4611" width="11.5" style="3" customWidth="1"/>
    <col min="4612" max="4612" width="5.75" style="3" customWidth="1"/>
    <col min="4613" max="4613" width="12" style="3" bestFit="1" customWidth="1"/>
    <col min="4614" max="4614" width="5.375" style="3" customWidth="1"/>
    <col min="4615" max="4615" width="12.375" style="3" customWidth="1"/>
    <col min="4616" max="4617" width="11" style="3"/>
    <col min="4618" max="4618" width="13.875" style="3" customWidth="1"/>
    <col min="4619" max="4855" width="11" style="3"/>
    <col min="4856" max="4856" width="15.75" style="3" bestFit="1" customWidth="1"/>
    <col min="4857" max="4857" width="26.125" style="3" customWidth="1"/>
    <col min="4858" max="4858" width="11" style="3" customWidth="1"/>
    <col min="4859" max="4859" width="12" style="3" customWidth="1"/>
    <col min="4860" max="4860" width="12.125" style="3" customWidth="1"/>
    <col min="4861" max="4861" width="11" style="3"/>
    <col min="4862" max="4862" width="5.625" style="3" customWidth="1"/>
    <col min="4863" max="4863" width="9.75" style="3" customWidth="1"/>
    <col min="4864" max="4864" width="11" style="3"/>
    <col min="4865" max="4865" width="11.125" style="3" customWidth="1"/>
    <col min="4866" max="4866" width="5.75" style="3" customWidth="1"/>
    <col min="4867" max="4867" width="11.5" style="3" customWidth="1"/>
    <col min="4868" max="4868" width="5.75" style="3" customWidth="1"/>
    <col min="4869" max="4869" width="12" style="3" bestFit="1" customWidth="1"/>
    <col min="4870" max="4870" width="5.375" style="3" customWidth="1"/>
    <col min="4871" max="4871" width="12.375" style="3" customWidth="1"/>
    <col min="4872" max="4873" width="11" style="3"/>
    <col min="4874" max="4874" width="13.875" style="3" customWidth="1"/>
    <col min="4875" max="5111" width="11" style="3"/>
    <col min="5112" max="5112" width="15.75" style="3" bestFit="1" customWidth="1"/>
    <col min="5113" max="5113" width="26.125" style="3" customWidth="1"/>
    <col min="5114" max="5114" width="11" style="3" customWidth="1"/>
    <col min="5115" max="5115" width="12" style="3" customWidth="1"/>
    <col min="5116" max="5116" width="12.125" style="3" customWidth="1"/>
    <col min="5117" max="5117" width="11" style="3"/>
    <col min="5118" max="5118" width="5.625" style="3" customWidth="1"/>
    <col min="5119" max="5119" width="9.75" style="3" customWidth="1"/>
    <col min="5120" max="5120" width="11" style="3"/>
    <col min="5121" max="5121" width="11.125" style="3" customWidth="1"/>
    <col min="5122" max="5122" width="5.75" style="3" customWidth="1"/>
    <col min="5123" max="5123" width="11.5" style="3" customWidth="1"/>
    <col min="5124" max="5124" width="5.75" style="3" customWidth="1"/>
    <col min="5125" max="5125" width="12" style="3" bestFit="1" customWidth="1"/>
    <col min="5126" max="5126" width="5.375" style="3" customWidth="1"/>
    <col min="5127" max="5127" width="12.375" style="3" customWidth="1"/>
    <col min="5128" max="5129" width="11" style="3"/>
    <col min="5130" max="5130" width="13.875" style="3" customWidth="1"/>
    <col min="5131" max="5367" width="11" style="3"/>
    <col min="5368" max="5368" width="15.75" style="3" bestFit="1" customWidth="1"/>
    <col min="5369" max="5369" width="26.125" style="3" customWidth="1"/>
    <col min="5370" max="5370" width="11" style="3" customWidth="1"/>
    <col min="5371" max="5371" width="12" style="3" customWidth="1"/>
    <col min="5372" max="5372" width="12.125" style="3" customWidth="1"/>
    <col min="5373" max="5373" width="11" style="3"/>
    <col min="5374" max="5374" width="5.625" style="3" customWidth="1"/>
    <col min="5375" max="5375" width="9.75" style="3" customWidth="1"/>
    <col min="5376" max="5376" width="11" style="3"/>
    <col min="5377" max="5377" width="11.125" style="3" customWidth="1"/>
    <col min="5378" max="5378" width="5.75" style="3" customWidth="1"/>
    <col min="5379" max="5379" width="11.5" style="3" customWidth="1"/>
    <col min="5380" max="5380" width="5.75" style="3" customWidth="1"/>
    <col min="5381" max="5381" width="12" style="3" bestFit="1" customWidth="1"/>
    <col min="5382" max="5382" width="5.375" style="3" customWidth="1"/>
    <col min="5383" max="5383" width="12.375" style="3" customWidth="1"/>
    <col min="5384" max="5385" width="11" style="3"/>
    <col min="5386" max="5386" width="13.875" style="3" customWidth="1"/>
    <col min="5387" max="5623" width="11" style="3"/>
    <col min="5624" max="5624" width="15.75" style="3" bestFit="1" customWidth="1"/>
    <col min="5625" max="5625" width="26.125" style="3" customWidth="1"/>
    <col min="5626" max="5626" width="11" style="3" customWidth="1"/>
    <col min="5627" max="5627" width="12" style="3" customWidth="1"/>
    <col min="5628" max="5628" width="12.125" style="3" customWidth="1"/>
    <col min="5629" max="5629" width="11" style="3"/>
    <col min="5630" max="5630" width="5.625" style="3" customWidth="1"/>
    <col min="5631" max="5631" width="9.75" style="3" customWidth="1"/>
    <col min="5632" max="5632" width="11" style="3"/>
    <col min="5633" max="5633" width="11.125" style="3" customWidth="1"/>
    <col min="5634" max="5634" width="5.75" style="3" customWidth="1"/>
    <col min="5635" max="5635" width="11.5" style="3" customWidth="1"/>
    <col min="5636" max="5636" width="5.75" style="3" customWidth="1"/>
    <col min="5637" max="5637" width="12" style="3" bestFit="1" customWidth="1"/>
    <col min="5638" max="5638" width="5.375" style="3" customWidth="1"/>
    <col min="5639" max="5639" width="12.375" style="3" customWidth="1"/>
    <col min="5640" max="5641" width="11" style="3"/>
    <col min="5642" max="5642" width="13.875" style="3" customWidth="1"/>
    <col min="5643" max="5879" width="11" style="3"/>
    <col min="5880" max="5880" width="15.75" style="3" bestFit="1" customWidth="1"/>
    <col min="5881" max="5881" width="26.125" style="3" customWidth="1"/>
    <col min="5882" max="5882" width="11" style="3" customWidth="1"/>
    <col min="5883" max="5883" width="12" style="3" customWidth="1"/>
    <col min="5884" max="5884" width="12.125" style="3" customWidth="1"/>
    <col min="5885" max="5885" width="11" style="3"/>
    <col min="5886" max="5886" width="5.625" style="3" customWidth="1"/>
    <col min="5887" max="5887" width="9.75" style="3" customWidth="1"/>
    <col min="5888" max="5888" width="11" style="3"/>
    <col min="5889" max="5889" width="11.125" style="3" customWidth="1"/>
    <col min="5890" max="5890" width="5.75" style="3" customWidth="1"/>
    <col min="5891" max="5891" width="11.5" style="3" customWidth="1"/>
    <col min="5892" max="5892" width="5.75" style="3" customWidth="1"/>
    <col min="5893" max="5893" width="12" style="3" bestFit="1" customWidth="1"/>
    <col min="5894" max="5894" width="5.375" style="3" customWidth="1"/>
    <col min="5895" max="5895" width="12.375" style="3" customWidth="1"/>
    <col min="5896" max="5897" width="11" style="3"/>
    <col min="5898" max="5898" width="13.875" style="3" customWidth="1"/>
    <col min="5899" max="6135" width="11" style="3"/>
    <col min="6136" max="6136" width="15.75" style="3" bestFit="1" customWidth="1"/>
    <col min="6137" max="6137" width="26.125" style="3" customWidth="1"/>
    <col min="6138" max="6138" width="11" style="3" customWidth="1"/>
    <col min="6139" max="6139" width="12" style="3" customWidth="1"/>
    <col min="6140" max="6140" width="12.125" style="3" customWidth="1"/>
    <col min="6141" max="6141" width="11" style="3"/>
    <col min="6142" max="6142" width="5.625" style="3" customWidth="1"/>
    <col min="6143" max="6143" width="9.75" style="3" customWidth="1"/>
    <col min="6144" max="6144" width="11" style="3"/>
    <col min="6145" max="6145" width="11.125" style="3" customWidth="1"/>
    <col min="6146" max="6146" width="5.75" style="3" customWidth="1"/>
    <col min="6147" max="6147" width="11.5" style="3" customWidth="1"/>
    <col min="6148" max="6148" width="5.75" style="3" customWidth="1"/>
    <col min="6149" max="6149" width="12" style="3" bestFit="1" customWidth="1"/>
    <col min="6150" max="6150" width="5.375" style="3" customWidth="1"/>
    <col min="6151" max="6151" width="12.375" style="3" customWidth="1"/>
    <col min="6152" max="6153" width="11" style="3"/>
    <col min="6154" max="6154" width="13.875" style="3" customWidth="1"/>
    <col min="6155" max="6391" width="11" style="3"/>
    <col min="6392" max="6392" width="15.75" style="3" bestFit="1" customWidth="1"/>
    <col min="6393" max="6393" width="26.125" style="3" customWidth="1"/>
    <col min="6394" max="6394" width="11" style="3" customWidth="1"/>
    <col min="6395" max="6395" width="12" style="3" customWidth="1"/>
    <col min="6396" max="6396" width="12.125" style="3" customWidth="1"/>
    <col min="6397" max="6397" width="11" style="3"/>
    <col min="6398" max="6398" width="5.625" style="3" customWidth="1"/>
    <col min="6399" max="6399" width="9.75" style="3" customWidth="1"/>
    <col min="6400" max="6400" width="11" style="3"/>
    <col min="6401" max="6401" width="11.125" style="3" customWidth="1"/>
    <col min="6402" max="6402" width="5.75" style="3" customWidth="1"/>
    <col min="6403" max="6403" width="11.5" style="3" customWidth="1"/>
    <col min="6404" max="6404" width="5.75" style="3" customWidth="1"/>
    <col min="6405" max="6405" width="12" style="3" bestFit="1" customWidth="1"/>
    <col min="6406" max="6406" width="5.375" style="3" customWidth="1"/>
    <col min="6407" max="6407" width="12.375" style="3" customWidth="1"/>
    <col min="6408" max="6409" width="11" style="3"/>
    <col min="6410" max="6410" width="13.875" style="3" customWidth="1"/>
    <col min="6411" max="6647" width="11" style="3"/>
    <col min="6648" max="6648" width="15.75" style="3" bestFit="1" customWidth="1"/>
    <col min="6649" max="6649" width="26.125" style="3" customWidth="1"/>
    <col min="6650" max="6650" width="11" style="3" customWidth="1"/>
    <col min="6651" max="6651" width="12" style="3" customWidth="1"/>
    <col min="6652" max="6652" width="12.125" style="3" customWidth="1"/>
    <col min="6653" max="6653" width="11" style="3"/>
    <col min="6654" max="6654" width="5.625" style="3" customWidth="1"/>
    <col min="6655" max="6655" width="9.75" style="3" customWidth="1"/>
    <col min="6656" max="6656" width="11" style="3"/>
    <col min="6657" max="6657" width="11.125" style="3" customWidth="1"/>
    <col min="6658" max="6658" width="5.75" style="3" customWidth="1"/>
    <col min="6659" max="6659" width="11.5" style="3" customWidth="1"/>
    <col min="6660" max="6660" width="5.75" style="3" customWidth="1"/>
    <col min="6661" max="6661" width="12" style="3" bestFit="1" customWidth="1"/>
    <col min="6662" max="6662" width="5.375" style="3" customWidth="1"/>
    <col min="6663" max="6663" width="12.375" style="3" customWidth="1"/>
    <col min="6664" max="6665" width="11" style="3"/>
    <col min="6666" max="6666" width="13.875" style="3" customWidth="1"/>
    <col min="6667" max="6903" width="11" style="3"/>
    <col min="6904" max="6904" width="15.75" style="3" bestFit="1" customWidth="1"/>
    <col min="6905" max="6905" width="26.125" style="3" customWidth="1"/>
    <col min="6906" max="6906" width="11" style="3" customWidth="1"/>
    <col min="6907" max="6907" width="12" style="3" customWidth="1"/>
    <col min="6908" max="6908" width="12.125" style="3" customWidth="1"/>
    <col min="6909" max="6909" width="11" style="3"/>
    <col min="6910" max="6910" width="5.625" style="3" customWidth="1"/>
    <col min="6911" max="6911" width="9.75" style="3" customWidth="1"/>
    <col min="6912" max="6912" width="11" style="3"/>
    <col min="6913" max="6913" width="11.125" style="3" customWidth="1"/>
    <col min="6914" max="6914" width="5.75" style="3" customWidth="1"/>
    <col min="6915" max="6915" width="11.5" style="3" customWidth="1"/>
    <col min="6916" max="6916" width="5.75" style="3" customWidth="1"/>
    <col min="6917" max="6917" width="12" style="3" bestFit="1" customWidth="1"/>
    <col min="6918" max="6918" width="5.375" style="3" customWidth="1"/>
    <col min="6919" max="6919" width="12.375" style="3" customWidth="1"/>
    <col min="6920" max="6921" width="11" style="3"/>
    <col min="6922" max="6922" width="13.875" style="3" customWidth="1"/>
    <col min="6923" max="7159" width="11" style="3"/>
    <col min="7160" max="7160" width="15.75" style="3" bestFit="1" customWidth="1"/>
    <col min="7161" max="7161" width="26.125" style="3" customWidth="1"/>
    <col min="7162" max="7162" width="11" style="3" customWidth="1"/>
    <col min="7163" max="7163" width="12" style="3" customWidth="1"/>
    <col min="7164" max="7164" width="12.125" style="3" customWidth="1"/>
    <col min="7165" max="7165" width="11" style="3"/>
    <col min="7166" max="7166" width="5.625" style="3" customWidth="1"/>
    <col min="7167" max="7167" width="9.75" style="3" customWidth="1"/>
    <col min="7168" max="7168" width="11" style="3"/>
    <col min="7169" max="7169" width="11.125" style="3" customWidth="1"/>
    <col min="7170" max="7170" width="5.75" style="3" customWidth="1"/>
    <col min="7171" max="7171" width="11.5" style="3" customWidth="1"/>
    <col min="7172" max="7172" width="5.75" style="3" customWidth="1"/>
    <col min="7173" max="7173" width="12" style="3" bestFit="1" customWidth="1"/>
    <col min="7174" max="7174" width="5.375" style="3" customWidth="1"/>
    <col min="7175" max="7175" width="12.375" style="3" customWidth="1"/>
    <col min="7176" max="7177" width="11" style="3"/>
    <col min="7178" max="7178" width="13.875" style="3" customWidth="1"/>
    <col min="7179" max="7415" width="11" style="3"/>
    <col min="7416" max="7416" width="15.75" style="3" bestFit="1" customWidth="1"/>
    <col min="7417" max="7417" width="26.125" style="3" customWidth="1"/>
    <col min="7418" max="7418" width="11" style="3" customWidth="1"/>
    <col min="7419" max="7419" width="12" style="3" customWidth="1"/>
    <col min="7420" max="7420" width="12.125" style="3" customWidth="1"/>
    <col min="7421" max="7421" width="11" style="3"/>
    <col min="7422" max="7422" width="5.625" style="3" customWidth="1"/>
    <col min="7423" max="7423" width="9.75" style="3" customWidth="1"/>
    <col min="7424" max="7424" width="11" style="3"/>
    <col min="7425" max="7425" width="11.125" style="3" customWidth="1"/>
    <col min="7426" max="7426" width="5.75" style="3" customWidth="1"/>
    <col min="7427" max="7427" width="11.5" style="3" customWidth="1"/>
    <col min="7428" max="7428" width="5.75" style="3" customWidth="1"/>
    <col min="7429" max="7429" width="12" style="3" bestFit="1" customWidth="1"/>
    <col min="7430" max="7430" width="5.375" style="3" customWidth="1"/>
    <col min="7431" max="7431" width="12.375" style="3" customWidth="1"/>
    <col min="7432" max="7433" width="11" style="3"/>
    <col min="7434" max="7434" width="13.875" style="3" customWidth="1"/>
    <col min="7435" max="7671" width="11" style="3"/>
    <col min="7672" max="7672" width="15.75" style="3" bestFit="1" customWidth="1"/>
    <col min="7673" max="7673" width="26.125" style="3" customWidth="1"/>
    <col min="7674" max="7674" width="11" style="3" customWidth="1"/>
    <col min="7675" max="7675" width="12" style="3" customWidth="1"/>
    <col min="7676" max="7676" width="12.125" style="3" customWidth="1"/>
    <col min="7677" max="7677" width="11" style="3"/>
    <col min="7678" max="7678" width="5.625" style="3" customWidth="1"/>
    <col min="7679" max="7679" width="9.75" style="3" customWidth="1"/>
    <col min="7680" max="7680" width="11" style="3"/>
    <col min="7681" max="7681" width="11.125" style="3" customWidth="1"/>
    <col min="7682" max="7682" width="5.75" style="3" customWidth="1"/>
    <col min="7683" max="7683" width="11.5" style="3" customWidth="1"/>
    <col min="7684" max="7684" width="5.75" style="3" customWidth="1"/>
    <col min="7685" max="7685" width="12" style="3" bestFit="1" customWidth="1"/>
    <col min="7686" max="7686" width="5.375" style="3" customWidth="1"/>
    <col min="7687" max="7687" width="12.375" style="3" customWidth="1"/>
    <col min="7688" max="7689" width="11" style="3"/>
    <col min="7690" max="7690" width="13.875" style="3" customWidth="1"/>
    <col min="7691" max="7927" width="11" style="3"/>
    <col min="7928" max="7928" width="15.75" style="3" bestFit="1" customWidth="1"/>
    <col min="7929" max="7929" width="26.125" style="3" customWidth="1"/>
    <col min="7930" max="7930" width="11" style="3" customWidth="1"/>
    <col min="7931" max="7931" width="12" style="3" customWidth="1"/>
    <col min="7932" max="7932" width="12.125" style="3" customWidth="1"/>
    <col min="7933" max="7933" width="11" style="3"/>
    <col min="7934" max="7934" width="5.625" style="3" customWidth="1"/>
    <col min="7935" max="7935" width="9.75" style="3" customWidth="1"/>
    <col min="7936" max="7936" width="11" style="3"/>
    <col min="7937" max="7937" width="11.125" style="3" customWidth="1"/>
    <col min="7938" max="7938" width="5.75" style="3" customWidth="1"/>
    <col min="7939" max="7939" width="11.5" style="3" customWidth="1"/>
    <col min="7940" max="7940" width="5.75" style="3" customWidth="1"/>
    <col min="7941" max="7941" width="12" style="3" bestFit="1" customWidth="1"/>
    <col min="7942" max="7942" width="5.375" style="3" customWidth="1"/>
    <col min="7943" max="7943" width="12.375" style="3" customWidth="1"/>
    <col min="7944" max="7945" width="11" style="3"/>
    <col min="7946" max="7946" width="13.875" style="3" customWidth="1"/>
    <col min="7947" max="8183" width="11" style="3"/>
    <col min="8184" max="8184" width="15.75" style="3" bestFit="1" customWidth="1"/>
    <col min="8185" max="8185" width="26.125" style="3" customWidth="1"/>
    <col min="8186" max="8186" width="11" style="3" customWidth="1"/>
    <col min="8187" max="8187" width="12" style="3" customWidth="1"/>
    <col min="8188" max="8188" width="12.125" style="3" customWidth="1"/>
    <col min="8189" max="8189" width="11" style="3"/>
    <col min="8190" max="8190" width="5.625" style="3" customWidth="1"/>
    <col min="8191" max="8191" width="9.75" style="3" customWidth="1"/>
    <col min="8192" max="8192" width="11" style="3"/>
    <col min="8193" max="8193" width="11.125" style="3" customWidth="1"/>
    <col min="8194" max="8194" width="5.75" style="3" customWidth="1"/>
    <col min="8195" max="8195" width="11.5" style="3" customWidth="1"/>
    <col min="8196" max="8196" width="5.75" style="3" customWidth="1"/>
    <col min="8197" max="8197" width="12" style="3" bestFit="1" customWidth="1"/>
    <col min="8198" max="8198" width="5.375" style="3" customWidth="1"/>
    <col min="8199" max="8199" width="12.375" style="3" customWidth="1"/>
    <col min="8200" max="8201" width="11" style="3"/>
    <col min="8202" max="8202" width="13.875" style="3" customWidth="1"/>
    <col min="8203" max="8439" width="11" style="3"/>
    <col min="8440" max="8440" width="15.75" style="3" bestFit="1" customWidth="1"/>
    <col min="8441" max="8441" width="26.125" style="3" customWidth="1"/>
    <col min="8442" max="8442" width="11" style="3" customWidth="1"/>
    <col min="8443" max="8443" width="12" style="3" customWidth="1"/>
    <col min="8444" max="8444" width="12.125" style="3" customWidth="1"/>
    <col min="8445" max="8445" width="11" style="3"/>
    <col min="8446" max="8446" width="5.625" style="3" customWidth="1"/>
    <col min="8447" max="8447" width="9.75" style="3" customWidth="1"/>
    <col min="8448" max="8448" width="11" style="3"/>
    <col min="8449" max="8449" width="11.125" style="3" customWidth="1"/>
    <col min="8450" max="8450" width="5.75" style="3" customWidth="1"/>
    <col min="8451" max="8451" width="11.5" style="3" customWidth="1"/>
    <col min="8452" max="8452" width="5.75" style="3" customWidth="1"/>
    <col min="8453" max="8453" width="12" style="3" bestFit="1" customWidth="1"/>
    <col min="8454" max="8454" width="5.375" style="3" customWidth="1"/>
    <col min="8455" max="8455" width="12.375" style="3" customWidth="1"/>
    <col min="8456" max="8457" width="11" style="3"/>
    <col min="8458" max="8458" width="13.875" style="3" customWidth="1"/>
    <col min="8459" max="8695" width="11" style="3"/>
    <col min="8696" max="8696" width="15.75" style="3" bestFit="1" customWidth="1"/>
    <col min="8697" max="8697" width="26.125" style="3" customWidth="1"/>
    <col min="8698" max="8698" width="11" style="3" customWidth="1"/>
    <col min="8699" max="8699" width="12" style="3" customWidth="1"/>
    <col min="8700" max="8700" width="12.125" style="3" customWidth="1"/>
    <col min="8701" max="8701" width="11" style="3"/>
    <col min="8702" max="8702" width="5.625" style="3" customWidth="1"/>
    <col min="8703" max="8703" width="9.75" style="3" customWidth="1"/>
    <col min="8704" max="8704" width="11" style="3"/>
    <col min="8705" max="8705" width="11.125" style="3" customWidth="1"/>
    <col min="8706" max="8706" width="5.75" style="3" customWidth="1"/>
    <col min="8707" max="8707" width="11.5" style="3" customWidth="1"/>
    <col min="8708" max="8708" width="5.75" style="3" customWidth="1"/>
    <col min="8709" max="8709" width="12" style="3" bestFit="1" customWidth="1"/>
    <col min="8710" max="8710" width="5.375" style="3" customWidth="1"/>
    <col min="8711" max="8711" width="12.375" style="3" customWidth="1"/>
    <col min="8712" max="8713" width="11" style="3"/>
    <col min="8714" max="8714" width="13.875" style="3" customWidth="1"/>
    <col min="8715" max="8951" width="11" style="3"/>
    <col min="8952" max="8952" width="15.75" style="3" bestFit="1" customWidth="1"/>
    <col min="8953" max="8953" width="26.125" style="3" customWidth="1"/>
    <col min="8954" max="8954" width="11" style="3" customWidth="1"/>
    <col min="8955" max="8955" width="12" style="3" customWidth="1"/>
    <col min="8956" max="8956" width="12.125" style="3" customWidth="1"/>
    <col min="8957" max="8957" width="11" style="3"/>
    <col min="8958" max="8958" width="5.625" style="3" customWidth="1"/>
    <col min="8959" max="8959" width="9.75" style="3" customWidth="1"/>
    <col min="8960" max="8960" width="11" style="3"/>
    <col min="8961" max="8961" width="11.125" style="3" customWidth="1"/>
    <col min="8962" max="8962" width="5.75" style="3" customWidth="1"/>
    <col min="8963" max="8963" width="11.5" style="3" customWidth="1"/>
    <col min="8964" max="8964" width="5.75" style="3" customWidth="1"/>
    <col min="8965" max="8965" width="12" style="3" bestFit="1" customWidth="1"/>
    <col min="8966" max="8966" width="5.375" style="3" customWidth="1"/>
    <col min="8967" max="8967" width="12.375" style="3" customWidth="1"/>
    <col min="8968" max="8969" width="11" style="3"/>
    <col min="8970" max="8970" width="13.875" style="3" customWidth="1"/>
    <col min="8971" max="9207" width="11" style="3"/>
    <col min="9208" max="9208" width="15.75" style="3" bestFit="1" customWidth="1"/>
    <col min="9209" max="9209" width="26.125" style="3" customWidth="1"/>
    <col min="9210" max="9210" width="11" style="3" customWidth="1"/>
    <col min="9211" max="9211" width="12" style="3" customWidth="1"/>
    <col min="9212" max="9212" width="12.125" style="3" customWidth="1"/>
    <col min="9213" max="9213" width="11" style="3"/>
    <col min="9214" max="9214" width="5.625" style="3" customWidth="1"/>
    <col min="9215" max="9215" width="9.75" style="3" customWidth="1"/>
    <col min="9216" max="9216" width="11" style="3"/>
    <col min="9217" max="9217" width="11.125" style="3" customWidth="1"/>
    <col min="9218" max="9218" width="5.75" style="3" customWidth="1"/>
    <col min="9219" max="9219" width="11.5" style="3" customWidth="1"/>
    <col min="9220" max="9220" width="5.75" style="3" customWidth="1"/>
    <col min="9221" max="9221" width="12" style="3" bestFit="1" customWidth="1"/>
    <col min="9222" max="9222" width="5.375" style="3" customWidth="1"/>
    <col min="9223" max="9223" width="12.375" style="3" customWidth="1"/>
    <col min="9224" max="9225" width="11" style="3"/>
    <col min="9226" max="9226" width="13.875" style="3" customWidth="1"/>
    <col min="9227" max="9463" width="11" style="3"/>
    <col min="9464" max="9464" width="15.75" style="3" bestFit="1" customWidth="1"/>
    <col min="9465" max="9465" width="26.125" style="3" customWidth="1"/>
    <col min="9466" max="9466" width="11" style="3" customWidth="1"/>
    <col min="9467" max="9467" width="12" style="3" customWidth="1"/>
    <col min="9468" max="9468" width="12.125" style="3" customWidth="1"/>
    <col min="9469" max="9469" width="11" style="3"/>
    <col min="9470" max="9470" width="5.625" style="3" customWidth="1"/>
    <col min="9471" max="9471" width="9.75" style="3" customWidth="1"/>
    <col min="9472" max="9472" width="11" style="3"/>
    <col min="9473" max="9473" width="11.125" style="3" customWidth="1"/>
    <col min="9474" max="9474" width="5.75" style="3" customWidth="1"/>
    <col min="9475" max="9475" width="11.5" style="3" customWidth="1"/>
    <col min="9476" max="9476" width="5.75" style="3" customWidth="1"/>
    <col min="9477" max="9477" width="12" style="3" bestFit="1" customWidth="1"/>
    <col min="9478" max="9478" width="5.375" style="3" customWidth="1"/>
    <col min="9479" max="9479" width="12.375" style="3" customWidth="1"/>
    <col min="9480" max="9481" width="11" style="3"/>
    <col min="9482" max="9482" width="13.875" style="3" customWidth="1"/>
    <col min="9483" max="9719" width="11" style="3"/>
    <col min="9720" max="9720" width="15.75" style="3" bestFit="1" customWidth="1"/>
    <col min="9721" max="9721" width="26.125" style="3" customWidth="1"/>
    <col min="9722" max="9722" width="11" style="3" customWidth="1"/>
    <col min="9723" max="9723" width="12" style="3" customWidth="1"/>
    <col min="9724" max="9724" width="12.125" style="3" customWidth="1"/>
    <col min="9725" max="9725" width="11" style="3"/>
    <col min="9726" max="9726" width="5.625" style="3" customWidth="1"/>
    <col min="9727" max="9727" width="9.75" style="3" customWidth="1"/>
    <col min="9728" max="9728" width="11" style="3"/>
    <col min="9729" max="9729" width="11.125" style="3" customWidth="1"/>
    <col min="9730" max="9730" width="5.75" style="3" customWidth="1"/>
    <col min="9731" max="9731" width="11.5" style="3" customWidth="1"/>
    <col min="9732" max="9732" width="5.75" style="3" customWidth="1"/>
    <col min="9733" max="9733" width="12" style="3" bestFit="1" customWidth="1"/>
    <col min="9734" max="9734" width="5.375" style="3" customWidth="1"/>
    <col min="9735" max="9735" width="12.375" style="3" customWidth="1"/>
    <col min="9736" max="9737" width="11" style="3"/>
    <col min="9738" max="9738" width="13.875" style="3" customWidth="1"/>
    <col min="9739" max="9975" width="11" style="3"/>
    <col min="9976" max="9976" width="15.75" style="3" bestFit="1" customWidth="1"/>
    <col min="9977" max="9977" width="26.125" style="3" customWidth="1"/>
    <col min="9978" max="9978" width="11" style="3" customWidth="1"/>
    <col min="9979" max="9979" width="12" style="3" customWidth="1"/>
    <col min="9980" max="9980" width="12.125" style="3" customWidth="1"/>
    <col min="9981" max="9981" width="11" style="3"/>
    <col min="9982" max="9982" width="5.625" style="3" customWidth="1"/>
    <col min="9983" max="9983" width="9.75" style="3" customWidth="1"/>
    <col min="9984" max="9984" width="11" style="3"/>
    <col min="9985" max="9985" width="11.125" style="3" customWidth="1"/>
    <col min="9986" max="9986" width="5.75" style="3" customWidth="1"/>
    <col min="9987" max="9987" width="11.5" style="3" customWidth="1"/>
    <col min="9988" max="9988" width="5.75" style="3" customWidth="1"/>
    <col min="9989" max="9989" width="12" style="3" bestFit="1" customWidth="1"/>
    <col min="9990" max="9990" width="5.375" style="3" customWidth="1"/>
    <col min="9991" max="9991" width="12.375" style="3" customWidth="1"/>
    <col min="9992" max="9993" width="11" style="3"/>
    <col min="9994" max="9994" width="13.875" style="3" customWidth="1"/>
    <col min="9995" max="10231" width="11" style="3"/>
    <col min="10232" max="10232" width="15.75" style="3" bestFit="1" customWidth="1"/>
    <col min="10233" max="10233" width="26.125" style="3" customWidth="1"/>
    <col min="10234" max="10234" width="11" style="3" customWidth="1"/>
    <col min="10235" max="10235" width="12" style="3" customWidth="1"/>
    <col min="10236" max="10236" width="12.125" style="3" customWidth="1"/>
    <col min="10237" max="10237" width="11" style="3"/>
    <col min="10238" max="10238" width="5.625" style="3" customWidth="1"/>
    <col min="10239" max="10239" width="9.75" style="3" customWidth="1"/>
    <col min="10240" max="10240" width="11" style="3"/>
    <col min="10241" max="10241" width="11.125" style="3" customWidth="1"/>
    <col min="10242" max="10242" width="5.75" style="3" customWidth="1"/>
    <col min="10243" max="10243" width="11.5" style="3" customWidth="1"/>
    <col min="10244" max="10244" width="5.75" style="3" customWidth="1"/>
    <col min="10245" max="10245" width="12" style="3" bestFit="1" customWidth="1"/>
    <col min="10246" max="10246" width="5.375" style="3" customWidth="1"/>
    <col min="10247" max="10247" width="12.375" style="3" customWidth="1"/>
    <col min="10248" max="10249" width="11" style="3"/>
    <col min="10250" max="10250" width="13.875" style="3" customWidth="1"/>
    <col min="10251" max="10487" width="11" style="3"/>
    <col min="10488" max="10488" width="15.75" style="3" bestFit="1" customWidth="1"/>
    <col min="10489" max="10489" width="26.125" style="3" customWidth="1"/>
    <col min="10490" max="10490" width="11" style="3" customWidth="1"/>
    <col min="10491" max="10491" width="12" style="3" customWidth="1"/>
    <col min="10492" max="10492" width="12.125" style="3" customWidth="1"/>
    <col min="10493" max="10493" width="11" style="3"/>
    <col min="10494" max="10494" width="5.625" style="3" customWidth="1"/>
    <col min="10495" max="10495" width="9.75" style="3" customWidth="1"/>
    <col min="10496" max="10496" width="11" style="3"/>
    <col min="10497" max="10497" width="11.125" style="3" customWidth="1"/>
    <col min="10498" max="10498" width="5.75" style="3" customWidth="1"/>
    <col min="10499" max="10499" width="11.5" style="3" customWidth="1"/>
    <col min="10500" max="10500" width="5.75" style="3" customWidth="1"/>
    <col min="10501" max="10501" width="12" style="3" bestFit="1" customWidth="1"/>
    <col min="10502" max="10502" width="5.375" style="3" customWidth="1"/>
    <col min="10503" max="10503" width="12.375" style="3" customWidth="1"/>
    <col min="10504" max="10505" width="11" style="3"/>
    <col min="10506" max="10506" width="13.875" style="3" customWidth="1"/>
    <col min="10507" max="10743" width="11" style="3"/>
    <col min="10744" max="10744" width="15.75" style="3" bestFit="1" customWidth="1"/>
    <col min="10745" max="10745" width="26.125" style="3" customWidth="1"/>
    <col min="10746" max="10746" width="11" style="3" customWidth="1"/>
    <col min="10747" max="10747" width="12" style="3" customWidth="1"/>
    <col min="10748" max="10748" width="12.125" style="3" customWidth="1"/>
    <col min="10749" max="10749" width="11" style="3"/>
    <col min="10750" max="10750" width="5.625" style="3" customWidth="1"/>
    <col min="10751" max="10751" width="9.75" style="3" customWidth="1"/>
    <col min="10752" max="10752" width="11" style="3"/>
    <col min="10753" max="10753" width="11.125" style="3" customWidth="1"/>
    <col min="10754" max="10754" width="5.75" style="3" customWidth="1"/>
    <col min="10755" max="10755" width="11.5" style="3" customWidth="1"/>
    <col min="10756" max="10756" width="5.75" style="3" customWidth="1"/>
    <col min="10757" max="10757" width="12" style="3" bestFit="1" customWidth="1"/>
    <col min="10758" max="10758" width="5.375" style="3" customWidth="1"/>
    <col min="10759" max="10759" width="12.375" style="3" customWidth="1"/>
    <col min="10760" max="10761" width="11" style="3"/>
    <col min="10762" max="10762" width="13.875" style="3" customWidth="1"/>
    <col min="10763" max="10999" width="11" style="3"/>
    <col min="11000" max="11000" width="15.75" style="3" bestFit="1" customWidth="1"/>
    <col min="11001" max="11001" width="26.125" style="3" customWidth="1"/>
    <col min="11002" max="11002" width="11" style="3" customWidth="1"/>
    <col min="11003" max="11003" width="12" style="3" customWidth="1"/>
    <col min="11004" max="11004" width="12.125" style="3" customWidth="1"/>
    <col min="11005" max="11005" width="11" style="3"/>
    <col min="11006" max="11006" width="5.625" style="3" customWidth="1"/>
    <col min="11007" max="11007" width="9.75" style="3" customWidth="1"/>
    <col min="11008" max="11008" width="11" style="3"/>
    <col min="11009" max="11009" width="11.125" style="3" customWidth="1"/>
    <col min="11010" max="11010" width="5.75" style="3" customWidth="1"/>
    <col min="11011" max="11011" width="11.5" style="3" customWidth="1"/>
    <col min="11012" max="11012" width="5.75" style="3" customWidth="1"/>
    <col min="11013" max="11013" width="12" style="3" bestFit="1" customWidth="1"/>
    <col min="11014" max="11014" width="5.375" style="3" customWidth="1"/>
    <col min="11015" max="11015" width="12.375" style="3" customWidth="1"/>
    <col min="11016" max="11017" width="11" style="3"/>
    <col min="11018" max="11018" width="13.875" style="3" customWidth="1"/>
    <col min="11019" max="11255" width="11" style="3"/>
    <col min="11256" max="11256" width="15.75" style="3" bestFit="1" customWidth="1"/>
    <col min="11257" max="11257" width="26.125" style="3" customWidth="1"/>
    <col min="11258" max="11258" width="11" style="3" customWidth="1"/>
    <col min="11259" max="11259" width="12" style="3" customWidth="1"/>
    <col min="11260" max="11260" width="12.125" style="3" customWidth="1"/>
    <col min="11261" max="11261" width="11" style="3"/>
    <col min="11262" max="11262" width="5.625" style="3" customWidth="1"/>
    <col min="11263" max="11263" width="9.75" style="3" customWidth="1"/>
    <col min="11264" max="11264" width="11" style="3"/>
    <col min="11265" max="11265" width="11.125" style="3" customWidth="1"/>
    <col min="11266" max="11266" width="5.75" style="3" customWidth="1"/>
    <col min="11267" max="11267" width="11.5" style="3" customWidth="1"/>
    <col min="11268" max="11268" width="5.75" style="3" customWidth="1"/>
    <col min="11269" max="11269" width="12" style="3" bestFit="1" customWidth="1"/>
    <col min="11270" max="11270" width="5.375" style="3" customWidth="1"/>
    <col min="11271" max="11271" width="12.375" style="3" customWidth="1"/>
    <col min="11272" max="11273" width="11" style="3"/>
    <col min="11274" max="11274" width="13.875" style="3" customWidth="1"/>
    <col min="11275" max="11511" width="11" style="3"/>
    <col min="11512" max="11512" width="15.75" style="3" bestFit="1" customWidth="1"/>
    <col min="11513" max="11513" width="26.125" style="3" customWidth="1"/>
    <col min="11514" max="11514" width="11" style="3" customWidth="1"/>
    <col min="11515" max="11515" width="12" style="3" customWidth="1"/>
    <col min="11516" max="11516" width="12.125" style="3" customWidth="1"/>
    <col min="11517" max="11517" width="11" style="3"/>
    <col min="11518" max="11518" width="5.625" style="3" customWidth="1"/>
    <col min="11519" max="11519" width="9.75" style="3" customWidth="1"/>
    <col min="11520" max="11520" width="11" style="3"/>
    <col min="11521" max="11521" width="11.125" style="3" customWidth="1"/>
    <col min="11522" max="11522" width="5.75" style="3" customWidth="1"/>
    <col min="11523" max="11523" width="11.5" style="3" customWidth="1"/>
    <col min="11524" max="11524" width="5.75" style="3" customWidth="1"/>
    <col min="11525" max="11525" width="12" style="3" bestFit="1" customWidth="1"/>
    <col min="11526" max="11526" width="5.375" style="3" customWidth="1"/>
    <col min="11527" max="11527" width="12.375" style="3" customWidth="1"/>
    <col min="11528" max="11529" width="11" style="3"/>
    <col min="11530" max="11530" width="13.875" style="3" customWidth="1"/>
    <col min="11531" max="11767" width="11" style="3"/>
    <col min="11768" max="11768" width="15.75" style="3" bestFit="1" customWidth="1"/>
    <col min="11769" max="11769" width="26.125" style="3" customWidth="1"/>
    <col min="11770" max="11770" width="11" style="3" customWidth="1"/>
    <col min="11771" max="11771" width="12" style="3" customWidth="1"/>
    <col min="11772" max="11772" width="12.125" style="3" customWidth="1"/>
    <col min="11773" max="11773" width="11" style="3"/>
    <col min="11774" max="11774" width="5.625" style="3" customWidth="1"/>
    <col min="11775" max="11775" width="9.75" style="3" customWidth="1"/>
    <col min="11776" max="11776" width="11" style="3"/>
    <col min="11777" max="11777" width="11.125" style="3" customWidth="1"/>
    <col min="11778" max="11778" width="5.75" style="3" customWidth="1"/>
    <col min="11779" max="11779" width="11.5" style="3" customWidth="1"/>
    <col min="11780" max="11780" width="5.75" style="3" customWidth="1"/>
    <col min="11781" max="11781" width="12" style="3" bestFit="1" customWidth="1"/>
    <col min="11782" max="11782" width="5.375" style="3" customWidth="1"/>
    <col min="11783" max="11783" width="12.375" style="3" customWidth="1"/>
    <col min="11784" max="11785" width="11" style="3"/>
    <col min="11786" max="11786" width="13.875" style="3" customWidth="1"/>
    <col min="11787" max="12023" width="11" style="3"/>
    <col min="12024" max="12024" width="15.75" style="3" bestFit="1" customWidth="1"/>
    <col min="12025" max="12025" width="26.125" style="3" customWidth="1"/>
    <col min="12026" max="12026" width="11" style="3" customWidth="1"/>
    <col min="12027" max="12027" width="12" style="3" customWidth="1"/>
    <col min="12028" max="12028" width="12.125" style="3" customWidth="1"/>
    <col min="12029" max="12029" width="11" style="3"/>
    <col min="12030" max="12030" width="5.625" style="3" customWidth="1"/>
    <col min="12031" max="12031" width="9.75" style="3" customWidth="1"/>
    <col min="12032" max="12032" width="11" style="3"/>
    <col min="12033" max="12033" width="11.125" style="3" customWidth="1"/>
    <col min="12034" max="12034" width="5.75" style="3" customWidth="1"/>
    <col min="12035" max="12035" width="11.5" style="3" customWidth="1"/>
    <col min="12036" max="12036" width="5.75" style="3" customWidth="1"/>
    <col min="12037" max="12037" width="12" style="3" bestFit="1" customWidth="1"/>
    <col min="12038" max="12038" width="5.375" style="3" customWidth="1"/>
    <col min="12039" max="12039" width="12.375" style="3" customWidth="1"/>
    <col min="12040" max="12041" width="11" style="3"/>
    <col min="12042" max="12042" width="13.875" style="3" customWidth="1"/>
    <col min="12043" max="12279" width="11" style="3"/>
    <col min="12280" max="12280" width="15.75" style="3" bestFit="1" customWidth="1"/>
    <col min="12281" max="12281" width="26.125" style="3" customWidth="1"/>
    <col min="12282" max="12282" width="11" style="3" customWidth="1"/>
    <col min="12283" max="12283" width="12" style="3" customWidth="1"/>
    <col min="12284" max="12284" width="12.125" style="3" customWidth="1"/>
    <col min="12285" max="12285" width="11" style="3"/>
    <col min="12286" max="12286" width="5.625" style="3" customWidth="1"/>
    <col min="12287" max="12287" width="9.75" style="3" customWidth="1"/>
    <col min="12288" max="12288" width="11" style="3"/>
    <col min="12289" max="12289" width="11.125" style="3" customWidth="1"/>
    <col min="12290" max="12290" width="5.75" style="3" customWidth="1"/>
    <col min="12291" max="12291" width="11.5" style="3" customWidth="1"/>
    <col min="12292" max="12292" width="5.75" style="3" customWidth="1"/>
    <col min="12293" max="12293" width="12" style="3" bestFit="1" customWidth="1"/>
    <col min="12294" max="12294" width="5.375" style="3" customWidth="1"/>
    <col min="12295" max="12295" width="12.375" style="3" customWidth="1"/>
    <col min="12296" max="12297" width="11" style="3"/>
    <col min="12298" max="12298" width="13.875" style="3" customWidth="1"/>
    <col min="12299" max="12535" width="11" style="3"/>
    <col min="12536" max="12536" width="15.75" style="3" bestFit="1" customWidth="1"/>
    <col min="12537" max="12537" width="26.125" style="3" customWidth="1"/>
    <col min="12538" max="12538" width="11" style="3" customWidth="1"/>
    <col min="12539" max="12539" width="12" style="3" customWidth="1"/>
    <col min="12540" max="12540" width="12.125" style="3" customWidth="1"/>
    <col min="12541" max="12541" width="11" style="3"/>
    <col min="12542" max="12542" width="5.625" style="3" customWidth="1"/>
    <col min="12543" max="12543" width="9.75" style="3" customWidth="1"/>
    <col min="12544" max="12544" width="11" style="3"/>
    <col min="12545" max="12545" width="11.125" style="3" customWidth="1"/>
    <col min="12546" max="12546" width="5.75" style="3" customWidth="1"/>
    <col min="12547" max="12547" width="11.5" style="3" customWidth="1"/>
    <col min="12548" max="12548" width="5.75" style="3" customWidth="1"/>
    <col min="12549" max="12549" width="12" style="3" bestFit="1" customWidth="1"/>
    <col min="12550" max="12550" width="5.375" style="3" customWidth="1"/>
    <col min="12551" max="12551" width="12.375" style="3" customWidth="1"/>
    <col min="12552" max="12553" width="11" style="3"/>
    <col min="12554" max="12554" width="13.875" style="3" customWidth="1"/>
    <col min="12555" max="12791" width="11" style="3"/>
    <col min="12792" max="12792" width="15.75" style="3" bestFit="1" customWidth="1"/>
    <col min="12793" max="12793" width="26.125" style="3" customWidth="1"/>
    <col min="12794" max="12794" width="11" style="3" customWidth="1"/>
    <col min="12795" max="12795" width="12" style="3" customWidth="1"/>
    <col min="12796" max="12796" width="12.125" style="3" customWidth="1"/>
    <col min="12797" max="12797" width="11" style="3"/>
    <col min="12798" max="12798" width="5.625" style="3" customWidth="1"/>
    <col min="12799" max="12799" width="9.75" style="3" customWidth="1"/>
    <col min="12800" max="12800" width="11" style="3"/>
    <col min="12801" max="12801" width="11.125" style="3" customWidth="1"/>
    <col min="12802" max="12802" width="5.75" style="3" customWidth="1"/>
    <col min="12803" max="12803" width="11.5" style="3" customWidth="1"/>
    <col min="12804" max="12804" width="5.75" style="3" customWidth="1"/>
    <col min="12805" max="12805" width="12" style="3" bestFit="1" customWidth="1"/>
    <col min="12806" max="12806" width="5.375" style="3" customWidth="1"/>
    <col min="12807" max="12807" width="12.375" style="3" customWidth="1"/>
    <col min="12808" max="12809" width="11" style="3"/>
    <col min="12810" max="12810" width="13.875" style="3" customWidth="1"/>
    <col min="12811" max="13047" width="11" style="3"/>
    <col min="13048" max="13048" width="15.75" style="3" bestFit="1" customWidth="1"/>
    <col min="13049" max="13049" width="26.125" style="3" customWidth="1"/>
    <col min="13050" max="13050" width="11" style="3" customWidth="1"/>
    <col min="13051" max="13051" width="12" style="3" customWidth="1"/>
    <col min="13052" max="13052" width="12.125" style="3" customWidth="1"/>
    <col min="13053" max="13053" width="11" style="3"/>
    <col min="13054" max="13054" width="5.625" style="3" customWidth="1"/>
    <col min="13055" max="13055" width="9.75" style="3" customWidth="1"/>
    <col min="13056" max="13056" width="11" style="3"/>
    <col min="13057" max="13057" width="11.125" style="3" customWidth="1"/>
    <col min="13058" max="13058" width="5.75" style="3" customWidth="1"/>
    <col min="13059" max="13059" width="11.5" style="3" customWidth="1"/>
    <col min="13060" max="13060" width="5.75" style="3" customWidth="1"/>
    <col min="13061" max="13061" width="12" style="3" bestFit="1" customWidth="1"/>
    <col min="13062" max="13062" width="5.375" style="3" customWidth="1"/>
    <col min="13063" max="13063" width="12.375" style="3" customWidth="1"/>
    <col min="13064" max="13065" width="11" style="3"/>
    <col min="13066" max="13066" width="13.875" style="3" customWidth="1"/>
    <col min="13067" max="13303" width="11" style="3"/>
    <col min="13304" max="13304" width="15.75" style="3" bestFit="1" customWidth="1"/>
    <col min="13305" max="13305" width="26.125" style="3" customWidth="1"/>
    <col min="13306" max="13306" width="11" style="3" customWidth="1"/>
    <col min="13307" max="13307" width="12" style="3" customWidth="1"/>
    <col min="13308" max="13308" width="12.125" style="3" customWidth="1"/>
    <col min="13309" max="13309" width="11" style="3"/>
    <col min="13310" max="13310" width="5.625" style="3" customWidth="1"/>
    <col min="13311" max="13311" width="9.75" style="3" customWidth="1"/>
    <col min="13312" max="13312" width="11" style="3"/>
    <col min="13313" max="13313" width="11.125" style="3" customWidth="1"/>
    <col min="13314" max="13314" width="5.75" style="3" customWidth="1"/>
    <col min="13315" max="13315" width="11.5" style="3" customWidth="1"/>
    <col min="13316" max="13316" width="5.75" style="3" customWidth="1"/>
    <col min="13317" max="13317" width="12" style="3" bestFit="1" customWidth="1"/>
    <col min="13318" max="13318" width="5.375" style="3" customWidth="1"/>
    <col min="13319" max="13319" width="12.375" style="3" customWidth="1"/>
    <col min="13320" max="13321" width="11" style="3"/>
    <col min="13322" max="13322" width="13.875" style="3" customWidth="1"/>
    <col min="13323" max="13559" width="11" style="3"/>
    <col min="13560" max="13560" width="15.75" style="3" bestFit="1" customWidth="1"/>
    <col min="13561" max="13561" width="26.125" style="3" customWidth="1"/>
    <col min="13562" max="13562" width="11" style="3" customWidth="1"/>
    <col min="13563" max="13563" width="12" style="3" customWidth="1"/>
    <col min="13564" max="13564" width="12.125" style="3" customWidth="1"/>
    <col min="13565" max="13565" width="11" style="3"/>
    <col min="13566" max="13566" width="5.625" style="3" customWidth="1"/>
    <col min="13567" max="13567" width="9.75" style="3" customWidth="1"/>
    <col min="13568" max="13568" width="11" style="3"/>
    <col min="13569" max="13569" width="11.125" style="3" customWidth="1"/>
    <col min="13570" max="13570" width="5.75" style="3" customWidth="1"/>
    <col min="13571" max="13571" width="11.5" style="3" customWidth="1"/>
    <col min="13572" max="13572" width="5.75" style="3" customWidth="1"/>
    <col min="13573" max="13573" width="12" style="3" bestFit="1" customWidth="1"/>
    <col min="13574" max="13574" width="5.375" style="3" customWidth="1"/>
    <col min="13575" max="13575" width="12.375" style="3" customWidth="1"/>
    <col min="13576" max="13577" width="11" style="3"/>
    <col min="13578" max="13578" width="13.875" style="3" customWidth="1"/>
    <col min="13579" max="13815" width="11" style="3"/>
    <col min="13816" max="13816" width="15.75" style="3" bestFit="1" customWidth="1"/>
    <col min="13817" max="13817" width="26.125" style="3" customWidth="1"/>
    <col min="13818" max="13818" width="11" style="3" customWidth="1"/>
    <col min="13819" max="13819" width="12" style="3" customWidth="1"/>
    <col min="13820" max="13820" width="12.125" style="3" customWidth="1"/>
    <col min="13821" max="13821" width="11" style="3"/>
    <col min="13822" max="13822" width="5.625" style="3" customWidth="1"/>
    <col min="13823" max="13823" width="9.75" style="3" customWidth="1"/>
    <col min="13824" max="13824" width="11" style="3"/>
    <col min="13825" max="13825" width="11.125" style="3" customWidth="1"/>
    <col min="13826" max="13826" width="5.75" style="3" customWidth="1"/>
    <col min="13827" max="13827" width="11.5" style="3" customWidth="1"/>
    <col min="13828" max="13828" width="5.75" style="3" customWidth="1"/>
    <col min="13829" max="13829" width="12" style="3" bestFit="1" customWidth="1"/>
    <col min="13830" max="13830" width="5.375" style="3" customWidth="1"/>
    <col min="13831" max="13831" width="12.375" style="3" customWidth="1"/>
    <col min="13832" max="13833" width="11" style="3"/>
    <col min="13834" max="13834" width="13.875" style="3" customWidth="1"/>
    <col min="13835" max="14071" width="11" style="3"/>
    <col min="14072" max="14072" width="15.75" style="3" bestFit="1" customWidth="1"/>
    <col min="14073" max="14073" width="26.125" style="3" customWidth="1"/>
    <col min="14074" max="14074" width="11" style="3" customWidth="1"/>
    <col min="14075" max="14075" width="12" style="3" customWidth="1"/>
    <col min="14076" max="14076" width="12.125" style="3" customWidth="1"/>
    <col min="14077" max="14077" width="11" style="3"/>
    <col min="14078" max="14078" width="5.625" style="3" customWidth="1"/>
    <col min="14079" max="14079" width="9.75" style="3" customWidth="1"/>
    <col min="14080" max="14080" width="11" style="3"/>
    <col min="14081" max="14081" width="11.125" style="3" customWidth="1"/>
    <col min="14082" max="14082" width="5.75" style="3" customWidth="1"/>
    <col min="14083" max="14083" width="11.5" style="3" customWidth="1"/>
    <col min="14084" max="14084" width="5.75" style="3" customWidth="1"/>
    <col min="14085" max="14085" width="12" style="3" bestFit="1" customWidth="1"/>
    <col min="14086" max="14086" width="5.375" style="3" customWidth="1"/>
    <col min="14087" max="14087" width="12.375" style="3" customWidth="1"/>
    <col min="14088" max="14089" width="11" style="3"/>
    <col min="14090" max="14090" width="13.875" style="3" customWidth="1"/>
    <col min="14091" max="14327" width="11" style="3"/>
    <col min="14328" max="14328" width="15.75" style="3" bestFit="1" customWidth="1"/>
    <col min="14329" max="14329" width="26.125" style="3" customWidth="1"/>
    <col min="14330" max="14330" width="11" style="3" customWidth="1"/>
    <col min="14331" max="14331" width="12" style="3" customWidth="1"/>
    <col min="14332" max="14332" width="12.125" style="3" customWidth="1"/>
    <col min="14333" max="14333" width="11" style="3"/>
    <col min="14334" max="14334" width="5.625" style="3" customWidth="1"/>
    <col min="14335" max="14335" width="9.75" style="3" customWidth="1"/>
    <col min="14336" max="14336" width="11" style="3"/>
    <col min="14337" max="14337" width="11.125" style="3" customWidth="1"/>
    <col min="14338" max="14338" width="5.75" style="3" customWidth="1"/>
    <col min="14339" max="14339" width="11.5" style="3" customWidth="1"/>
    <col min="14340" max="14340" width="5.75" style="3" customWidth="1"/>
    <col min="14341" max="14341" width="12" style="3" bestFit="1" customWidth="1"/>
    <col min="14342" max="14342" width="5.375" style="3" customWidth="1"/>
    <col min="14343" max="14343" width="12.375" style="3" customWidth="1"/>
    <col min="14344" max="14345" width="11" style="3"/>
    <col min="14346" max="14346" width="13.875" style="3" customWidth="1"/>
    <col min="14347" max="14583" width="11" style="3"/>
    <col min="14584" max="14584" width="15.75" style="3" bestFit="1" customWidth="1"/>
    <col min="14585" max="14585" width="26.125" style="3" customWidth="1"/>
    <col min="14586" max="14586" width="11" style="3" customWidth="1"/>
    <col min="14587" max="14587" width="12" style="3" customWidth="1"/>
    <col min="14588" max="14588" width="12.125" style="3" customWidth="1"/>
    <col min="14589" max="14589" width="11" style="3"/>
    <col min="14590" max="14590" width="5.625" style="3" customWidth="1"/>
    <col min="14591" max="14591" width="9.75" style="3" customWidth="1"/>
    <col min="14592" max="14592" width="11" style="3"/>
    <col min="14593" max="14593" width="11.125" style="3" customWidth="1"/>
    <col min="14594" max="14594" width="5.75" style="3" customWidth="1"/>
    <col min="14595" max="14595" width="11.5" style="3" customWidth="1"/>
    <col min="14596" max="14596" width="5.75" style="3" customWidth="1"/>
    <col min="14597" max="14597" width="12" style="3" bestFit="1" customWidth="1"/>
    <col min="14598" max="14598" width="5.375" style="3" customWidth="1"/>
    <col min="14599" max="14599" width="12.375" style="3" customWidth="1"/>
    <col min="14600" max="14601" width="11" style="3"/>
    <col min="14602" max="14602" width="13.875" style="3" customWidth="1"/>
    <col min="14603" max="14839" width="11" style="3"/>
    <col min="14840" max="14840" width="15.75" style="3" bestFit="1" customWidth="1"/>
    <col min="14841" max="14841" width="26.125" style="3" customWidth="1"/>
    <col min="14842" max="14842" width="11" style="3" customWidth="1"/>
    <col min="14843" max="14843" width="12" style="3" customWidth="1"/>
    <col min="14844" max="14844" width="12.125" style="3" customWidth="1"/>
    <col min="14845" max="14845" width="11" style="3"/>
    <col min="14846" max="14846" width="5.625" style="3" customWidth="1"/>
    <col min="14847" max="14847" width="9.75" style="3" customWidth="1"/>
    <col min="14848" max="14848" width="11" style="3"/>
    <col min="14849" max="14849" width="11.125" style="3" customWidth="1"/>
    <col min="14850" max="14850" width="5.75" style="3" customWidth="1"/>
    <col min="14851" max="14851" width="11.5" style="3" customWidth="1"/>
    <col min="14852" max="14852" width="5.75" style="3" customWidth="1"/>
    <col min="14853" max="14853" width="12" style="3" bestFit="1" customWidth="1"/>
    <col min="14854" max="14854" width="5.375" style="3" customWidth="1"/>
    <col min="14855" max="14855" width="12.375" style="3" customWidth="1"/>
    <col min="14856" max="14857" width="11" style="3"/>
    <col min="14858" max="14858" width="13.875" style="3" customWidth="1"/>
    <col min="14859" max="15095" width="11" style="3"/>
    <col min="15096" max="15096" width="15.75" style="3" bestFit="1" customWidth="1"/>
    <col min="15097" max="15097" width="26.125" style="3" customWidth="1"/>
    <col min="15098" max="15098" width="11" style="3" customWidth="1"/>
    <col min="15099" max="15099" width="12" style="3" customWidth="1"/>
    <col min="15100" max="15100" width="12.125" style="3" customWidth="1"/>
    <col min="15101" max="15101" width="11" style="3"/>
    <col min="15102" max="15102" width="5.625" style="3" customWidth="1"/>
    <col min="15103" max="15103" width="9.75" style="3" customWidth="1"/>
    <col min="15104" max="15104" width="11" style="3"/>
    <col min="15105" max="15105" width="11.125" style="3" customWidth="1"/>
    <col min="15106" max="15106" width="5.75" style="3" customWidth="1"/>
    <col min="15107" max="15107" width="11.5" style="3" customWidth="1"/>
    <col min="15108" max="15108" width="5.75" style="3" customWidth="1"/>
    <col min="15109" max="15109" width="12" style="3" bestFit="1" customWidth="1"/>
    <col min="15110" max="15110" width="5.375" style="3" customWidth="1"/>
    <col min="15111" max="15111" width="12.375" style="3" customWidth="1"/>
    <col min="15112" max="15113" width="11" style="3"/>
    <col min="15114" max="15114" width="13.875" style="3" customWidth="1"/>
    <col min="15115" max="15351" width="11" style="3"/>
    <col min="15352" max="15352" width="15.75" style="3" bestFit="1" customWidth="1"/>
    <col min="15353" max="15353" width="26.125" style="3" customWidth="1"/>
    <col min="15354" max="15354" width="11" style="3" customWidth="1"/>
    <col min="15355" max="15355" width="12" style="3" customWidth="1"/>
    <col min="15356" max="15356" width="12.125" style="3" customWidth="1"/>
    <col min="15357" max="15357" width="11" style="3"/>
    <col min="15358" max="15358" width="5.625" style="3" customWidth="1"/>
    <col min="15359" max="15359" width="9.75" style="3" customWidth="1"/>
    <col min="15360" max="15360" width="11" style="3"/>
    <col min="15361" max="15361" width="11.125" style="3" customWidth="1"/>
    <col min="15362" max="15362" width="5.75" style="3" customWidth="1"/>
    <col min="15363" max="15363" width="11.5" style="3" customWidth="1"/>
    <col min="15364" max="15364" width="5.75" style="3" customWidth="1"/>
    <col min="15365" max="15365" width="12" style="3" bestFit="1" customWidth="1"/>
    <col min="15366" max="15366" width="5.375" style="3" customWidth="1"/>
    <col min="15367" max="15367" width="12.375" style="3" customWidth="1"/>
    <col min="15368" max="15369" width="11" style="3"/>
    <col min="15370" max="15370" width="13.875" style="3" customWidth="1"/>
    <col min="15371" max="15607" width="11" style="3"/>
    <col min="15608" max="15608" width="15.75" style="3" bestFit="1" customWidth="1"/>
    <col min="15609" max="15609" width="26.125" style="3" customWidth="1"/>
    <col min="15610" max="15610" width="11" style="3" customWidth="1"/>
    <col min="15611" max="15611" width="12" style="3" customWidth="1"/>
    <col min="15612" max="15612" width="12.125" style="3" customWidth="1"/>
    <col min="15613" max="15613" width="11" style="3"/>
    <col min="15614" max="15614" width="5.625" style="3" customWidth="1"/>
    <col min="15615" max="15615" width="9.75" style="3" customWidth="1"/>
    <col min="15616" max="15616" width="11" style="3"/>
    <col min="15617" max="15617" width="11.125" style="3" customWidth="1"/>
    <col min="15618" max="15618" width="5.75" style="3" customWidth="1"/>
    <col min="15619" max="15619" width="11.5" style="3" customWidth="1"/>
    <col min="15620" max="15620" width="5.75" style="3" customWidth="1"/>
    <col min="15621" max="15621" width="12" style="3" bestFit="1" customWidth="1"/>
    <col min="15622" max="15622" width="5.375" style="3" customWidth="1"/>
    <col min="15623" max="15623" width="12.375" style="3" customWidth="1"/>
    <col min="15624" max="15625" width="11" style="3"/>
    <col min="15626" max="15626" width="13.875" style="3" customWidth="1"/>
    <col min="15627" max="15863" width="11" style="3"/>
    <col min="15864" max="15864" width="15.75" style="3" bestFit="1" customWidth="1"/>
    <col min="15865" max="15865" width="26.125" style="3" customWidth="1"/>
    <col min="15866" max="15866" width="11" style="3" customWidth="1"/>
    <col min="15867" max="15867" width="12" style="3" customWidth="1"/>
    <col min="15868" max="15868" width="12.125" style="3" customWidth="1"/>
    <col min="15869" max="15869" width="11" style="3"/>
    <col min="15870" max="15870" width="5.625" style="3" customWidth="1"/>
    <col min="15871" max="15871" width="9.75" style="3" customWidth="1"/>
    <col min="15872" max="15872" width="11" style="3"/>
    <col min="15873" max="15873" width="11.125" style="3" customWidth="1"/>
    <col min="15874" max="15874" width="5.75" style="3" customWidth="1"/>
    <col min="15875" max="15875" width="11.5" style="3" customWidth="1"/>
    <col min="15876" max="15876" width="5.75" style="3" customWidth="1"/>
    <col min="15877" max="15877" width="12" style="3" bestFit="1" customWidth="1"/>
    <col min="15878" max="15878" width="5.375" style="3" customWidth="1"/>
    <col min="15879" max="15879" width="12.375" style="3" customWidth="1"/>
    <col min="15880" max="15881" width="11" style="3"/>
    <col min="15882" max="15882" width="13.875" style="3" customWidth="1"/>
    <col min="15883" max="16119" width="11" style="3"/>
    <col min="16120" max="16120" width="15.75" style="3" bestFit="1" customWidth="1"/>
    <col min="16121" max="16121" width="26.125" style="3" customWidth="1"/>
    <col min="16122" max="16122" width="11" style="3" customWidth="1"/>
    <col min="16123" max="16123" width="12" style="3" customWidth="1"/>
    <col min="16124" max="16124" width="12.125" style="3" customWidth="1"/>
    <col min="16125" max="16125" width="11" style="3"/>
    <col min="16126" max="16126" width="5.625" style="3" customWidth="1"/>
    <col min="16127" max="16127" width="9.75" style="3" customWidth="1"/>
    <col min="16128" max="16128" width="11" style="3"/>
    <col min="16129" max="16129" width="11.125" style="3" customWidth="1"/>
    <col min="16130" max="16130" width="5.75" style="3" customWidth="1"/>
    <col min="16131" max="16131" width="11.5" style="3" customWidth="1"/>
    <col min="16132" max="16132" width="5.75" style="3" customWidth="1"/>
    <col min="16133" max="16133" width="12" style="3" bestFit="1" customWidth="1"/>
    <col min="16134" max="16134" width="5.375" style="3" customWidth="1"/>
    <col min="16135" max="16135" width="12.375" style="3" customWidth="1"/>
    <col min="16136" max="16137" width="11" style="3"/>
    <col min="16138" max="16138" width="13.875" style="3" customWidth="1"/>
    <col min="16139" max="16384" width="11" style="3"/>
  </cols>
  <sheetData>
    <row r="1" spans="1:16" x14ac:dyDescent="0.25">
      <c r="A1" s="1"/>
      <c r="B1" s="2"/>
      <c r="C1" s="2"/>
      <c r="D1" s="141" t="s">
        <v>43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x14ac:dyDescent="0.25">
      <c r="A2" s="142" t="s">
        <v>0</v>
      </c>
      <c r="B2" s="142"/>
      <c r="C2" s="4"/>
      <c r="D2" s="141" t="s">
        <v>66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x14ac:dyDescent="0.25">
      <c r="A3" s="142" t="s">
        <v>1</v>
      </c>
      <c r="B3" s="142"/>
      <c r="C3" s="4"/>
      <c r="D3" s="141" t="s">
        <v>69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21" customHeight="1" thickBot="1" x14ac:dyDescent="0.3">
      <c r="A4" s="5"/>
      <c r="B4" s="6"/>
      <c r="C4" s="4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x14ac:dyDescent="0.25">
      <c r="A5" s="143" t="s">
        <v>2</v>
      </c>
      <c r="B5" s="144"/>
      <c r="C5" s="145" t="s">
        <v>3</v>
      </c>
      <c r="D5" s="147" t="s">
        <v>4</v>
      </c>
      <c r="E5" s="147"/>
      <c r="F5" s="147"/>
      <c r="G5" s="147"/>
      <c r="H5" s="147"/>
      <c r="I5" s="144"/>
      <c r="J5" s="148" t="s">
        <v>5</v>
      </c>
      <c r="K5" s="147"/>
      <c r="L5" s="147"/>
      <c r="M5" s="147"/>
      <c r="N5" s="147"/>
      <c r="O5" s="147"/>
      <c r="P5" s="144" t="s">
        <v>6</v>
      </c>
    </row>
    <row r="6" spans="1:16" ht="16.5" thickBot="1" x14ac:dyDescent="0.3">
      <c r="A6" s="7" t="s">
        <v>7</v>
      </c>
      <c r="B6" s="52" t="s">
        <v>8</v>
      </c>
      <c r="C6" s="146"/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52" t="s">
        <v>14</v>
      </c>
      <c r="J6" s="9" t="s">
        <v>15</v>
      </c>
      <c r="K6" s="8" t="s">
        <v>16</v>
      </c>
      <c r="L6" s="8" t="s">
        <v>17</v>
      </c>
      <c r="M6" s="8" t="s">
        <v>16</v>
      </c>
      <c r="N6" s="8" t="s">
        <v>18</v>
      </c>
      <c r="O6" s="8" t="s">
        <v>19</v>
      </c>
      <c r="P6" s="149"/>
    </row>
    <row r="7" spans="1:16" s="69" customFormat="1" ht="63.75" x14ac:dyDescent="0.25">
      <c r="A7" s="70" t="str">
        <f>'[1]CtaGastos AC'!A6</f>
        <v>Etiquetas de fila</v>
      </c>
      <c r="B7" s="70" t="str">
        <f>'[1]CtaGastos AC'!B6</f>
        <v>(2) NOMBRE DE LA CUENTA</v>
      </c>
      <c r="C7" s="70" t="str">
        <f>'[1]CtaGastos AC'!C6</f>
        <v>-&gt;INICIAL</v>
      </c>
      <c r="D7" s="71" t="str">
        <f>'[1]CtaGastos AC'!C6</f>
        <v>-&gt;INICIAL</v>
      </c>
      <c r="E7" s="71" t="str">
        <f>'[1]CtaGastos AC'!D6</f>
        <v>-&gt;MODIFICACIONES ACUMULADAS</v>
      </c>
      <c r="F7" s="71" t="str">
        <f>'[1]CtaGastos AC'!E6</f>
        <v>-&gt;APROPIACION VIGENTE</v>
      </c>
      <c r="G7" s="72">
        <f t="shared" ref="G7" si="0">IF(OR(F7=0,F$5=0),0,F7/F$5)*100</f>
        <v>0</v>
      </c>
      <c r="H7" s="71" t="str">
        <f>'[1]CtaGastos AC'!F6</f>
        <v>-&gt;SUSPENSION DE LA APROPIACION</v>
      </c>
      <c r="I7" s="71" t="str">
        <f>'[1]CtaGastos AC'!G6</f>
        <v>-&gt;APROPIACION DISPONIBLE</v>
      </c>
      <c r="J7" s="71" t="str">
        <f>'[1]CtaGastos AC'!I6</f>
        <v>-&gt;GIROS ACUMULADOS</v>
      </c>
      <c r="K7" s="72" t="e">
        <f t="shared" ref="K7" si="1">IF(OR(J7=0,F7=0),0,J7/F7)*100</f>
        <v>#VALUE!</v>
      </c>
      <c r="L7" s="71" t="str">
        <f>'[1]CtaGastos AC'!K6</f>
        <v>-&gt;TOTAL COMPROMISOS ACUMULADOS</v>
      </c>
      <c r="M7" s="72"/>
      <c r="N7" s="73">
        <f>SUM(N8+N189+N374+N394)</f>
        <v>0</v>
      </c>
      <c r="O7" s="72">
        <f t="shared" ref="O7:O70" si="2">IF(OR(N7=0,F7=0),0,N7/F7)*100</f>
        <v>0</v>
      </c>
      <c r="P7" s="74" t="e">
        <f t="shared" ref="P7:P78" si="3">SUM(F7-N7)</f>
        <v>#VALUE!</v>
      </c>
    </row>
    <row r="8" spans="1:16" x14ac:dyDescent="0.25">
      <c r="A8" s="10" t="str">
        <f>'[1]CtaGastos AC'!A7</f>
        <v>´3000000000000000000000</v>
      </c>
      <c r="B8" s="10" t="str">
        <f>'[1]CtaGastos AC'!B7</f>
        <v>GASTOS</v>
      </c>
      <c r="C8" s="10">
        <f>'[1]CtaGastos AC'!C7</f>
        <v>17302281100000</v>
      </c>
      <c r="D8" s="173">
        <v>17302281100000</v>
      </c>
      <c r="E8" s="173">
        <v>-1287822066073</v>
      </c>
      <c r="F8" s="173">
        <v>16014459033927</v>
      </c>
      <c r="G8" s="12">
        <v>0</v>
      </c>
      <c r="H8" s="173">
        <v>0</v>
      </c>
      <c r="I8" s="173">
        <v>16014459033927</v>
      </c>
      <c r="J8" s="173">
        <v>11758768275204.76</v>
      </c>
      <c r="K8" s="12">
        <v>73.425947453445289</v>
      </c>
      <c r="L8" s="173">
        <v>13708615212847.82</v>
      </c>
      <c r="M8" s="12">
        <v>85.601487904185859</v>
      </c>
      <c r="N8" s="174">
        <v>0</v>
      </c>
      <c r="O8" s="12">
        <v>0</v>
      </c>
      <c r="P8" s="13">
        <v>16014459033927</v>
      </c>
    </row>
    <row r="9" spans="1:16" x14ac:dyDescent="0.25">
      <c r="A9" s="10" t="str">
        <f>'[1]CtaGastos AC'!A8</f>
        <v>´3100000000000000000000</v>
      </c>
      <c r="B9" s="10" t="str">
        <f>'[1]CtaGastos AC'!B8</f>
        <v>GASTOS DE FUNCIONAMIENTO</v>
      </c>
      <c r="C9" s="10">
        <f>'[1]CtaGastos AC'!C8</f>
        <v>2191111179000</v>
      </c>
      <c r="D9" s="173">
        <v>2191111179000</v>
      </c>
      <c r="E9" s="173">
        <v>11667781066</v>
      </c>
      <c r="F9" s="173">
        <v>2202778960066</v>
      </c>
      <c r="G9" s="12">
        <v>0</v>
      </c>
      <c r="H9" s="173">
        <v>0</v>
      </c>
      <c r="I9" s="173">
        <v>2202778960066</v>
      </c>
      <c r="J9" s="173">
        <v>1845025938104.76</v>
      </c>
      <c r="K9" s="12">
        <v>83.759014025151174</v>
      </c>
      <c r="L9" s="173">
        <v>1968625823621.9399</v>
      </c>
      <c r="M9" s="12">
        <v>89.370102915952842</v>
      </c>
      <c r="N9" s="174">
        <v>0</v>
      </c>
      <c r="O9" s="12">
        <v>0</v>
      </c>
      <c r="P9" s="13">
        <v>2202778960066</v>
      </c>
    </row>
    <row r="10" spans="1:16" x14ac:dyDescent="0.25">
      <c r="A10" s="10" t="str">
        <f>'[1]CtaGastos AC'!A9</f>
        <v>´3110000000000000000000</v>
      </c>
      <c r="B10" s="10" t="str">
        <f>'[1]CtaGastos AC'!B9</f>
        <v>SERVICIOS PERSONALES</v>
      </c>
      <c r="C10" s="10">
        <f>'[1]CtaGastos AC'!C9</f>
        <v>1181604574000</v>
      </c>
      <c r="D10" s="173">
        <v>1181604574000</v>
      </c>
      <c r="E10" s="173">
        <v>12540706269</v>
      </c>
      <c r="F10" s="173">
        <v>1194145280269</v>
      </c>
      <c r="G10" s="12">
        <v>0</v>
      </c>
      <c r="H10" s="173">
        <v>0</v>
      </c>
      <c r="I10" s="173">
        <v>1194145280269</v>
      </c>
      <c r="J10" s="173">
        <v>1090680120377</v>
      </c>
      <c r="K10" s="12">
        <v>91.335630462928862</v>
      </c>
      <c r="L10" s="173">
        <v>1098365364137</v>
      </c>
      <c r="M10" s="12">
        <v>91.979207411813064</v>
      </c>
      <c r="N10" s="174">
        <v>0</v>
      </c>
      <c r="O10" s="12">
        <v>0</v>
      </c>
      <c r="P10" s="13">
        <v>1194145280269</v>
      </c>
    </row>
    <row r="11" spans="1:16" x14ac:dyDescent="0.25">
      <c r="A11" s="10" t="str">
        <f>'[1]CtaGastos AC'!A10</f>
        <v>´3110100000000000000000</v>
      </c>
      <c r="B11" s="10" t="str">
        <f>'[1]CtaGastos AC'!B10</f>
        <v>SERVICIOS PERSONALES ASOCIADOS A LA NOMINA</v>
      </c>
      <c r="C11" s="10">
        <f>'[1]CtaGastos AC'!C10</f>
        <v>820388038000</v>
      </c>
      <c r="D11" s="173">
        <v>820388038000</v>
      </c>
      <c r="E11" s="173">
        <v>-19355261344</v>
      </c>
      <c r="F11" s="173">
        <v>801032776656</v>
      </c>
      <c r="G11" s="12">
        <v>0</v>
      </c>
      <c r="H11" s="173">
        <v>0</v>
      </c>
      <c r="I11" s="173">
        <v>801032776656</v>
      </c>
      <c r="J11" s="173">
        <v>739835717593</v>
      </c>
      <c r="K11" s="12">
        <v>92.360230336831677</v>
      </c>
      <c r="L11" s="173">
        <v>740175595780</v>
      </c>
      <c r="M11" s="12">
        <v>92.402660334318014</v>
      </c>
      <c r="N11" s="174">
        <v>0</v>
      </c>
      <c r="O11" s="12">
        <v>0</v>
      </c>
      <c r="P11" s="13">
        <v>801032776656</v>
      </c>
    </row>
    <row r="12" spans="1:16" x14ac:dyDescent="0.25">
      <c r="A12" s="10" t="str">
        <f>'[1]CtaGastos AC'!A11</f>
        <v>´3110101000000000000000</v>
      </c>
      <c r="B12" s="10" t="str">
        <f>'[1]CtaGastos AC'!B11</f>
        <v>Sueldos Personal de N󭩮a</v>
      </c>
      <c r="C12" s="10">
        <f>'[1]CtaGastos AC'!C11</f>
        <v>449740474000</v>
      </c>
      <c r="D12" s="173">
        <v>449740474000</v>
      </c>
      <c r="E12" s="173">
        <v>-9664816218</v>
      </c>
      <c r="F12" s="173">
        <v>440075657782</v>
      </c>
      <c r="G12" s="12">
        <v>0</v>
      </c>
      <c r="H12" s="173">
        <v>0</v>
      </c>
      <c r="I12" s="173">
        <v>440075657782</v>
      </c>
      <c r="J12" s="173">
        <v>411176744568</v>
      </c>
      <c r="K12" s="12">
        <v>93.433194337616456</v>
      </c>
      <c r="L12" s="173">
        <v>411228923916</v>
      </c>
      <c r="M12" s="12">
        <v>93.445051241554978</v>
      </c>
      <c r="N12" s="174">
        <v>0</v>
      </c>
      <c r="O12" s="12">
        <v>0</v>
      </c>
      <c r="P12" s="13">
        <v>440075657782</v>
      </c>
    </row>
    <row r="13" spans="1:16" x14ac:dyDescent="0.25">
      <c r="A13" s="10" t="str">
        <f>'[1]CtaGastos AC'!A12</f>
        <v>´3110104000000000000000</v>
      </c>
      <c r="B13" s="10" t="str">
        <f>'[1]CtaGastos AC'!B12</f>
        <v>Gastos de Representaci󮍊</v>
      </c>
      <c r="C13" s="10">
        <f>'[1]CtaGastos AC'!C12</f>
        <v>30084997000</v>
      </c>
      <c r="D13" s="173">
        <v>30084997000</v>
      </c>
      <c r="E13" s="173">
        <v>-812315432</v>
      </c>
      <c r="F13" s="173">
        <v>29272681568</v>
      </c>
      <c r="G13" s="12">
        <v>0</v>
      </c>
      <c r="H13" s="173">
        <v>0</v>
      </c>
      <c r="I13" s="173">
        <v>29272681568</v>
      </c>
      <c r="J13" s="173">
        <v>27673596419</v>
      </c>
      <c r="K13" s="12">
        <v>94.537278228899709</v>
      </c>
      <c r="L13" s="173">
        <v>27690000973</v>
      </c>
      <c r="M13" s="12">
        <v>94.593318718261415</v>
      </c>
      <c r="N13" s="174">
        <v>0</v>
      </c>
      <c r="O13" s="12">
        <v>0</v>
      </c>
      <c r="P13" s="13">
        <v>29272681568</v>
      </c>
    </row>
    <row r="14" spans="1:16" x14ac:dyDescent="0.25">
      <c r="A14" s="10" t="str">
        <f>'[1]CtaGastos AC'!A13</f>
        <v>´3110105000000000000000</v>
      </c>
      <c r="B14" s="10" t="str">
        <f>'[1]CtaGastos AC'!B13</f>
        <v>Horas Extras, Dominicales, Festivos, Recargo Nocturno y Trabajo Suplementario</v>
      </c>
      <c r="C14" s="10">
        <f>'[1]CtaGastos AC'!C13</f>
        <v>17564736000</v>
      </c>
      <c r="D14" s="173">
        <v>17564736000</v>
      </c>
      <c r="E14" s="173">
        <v>597774031</v>
      </c>
      <c r="F14" s="173">
        <v>18162510031</v>
      </c>
      <c r="G14" s="12">
        <v>0</v>
      </c>
      <c r="H14" s="173">
        <v>0</v>
      </c>
      <c r="I14" s="173">
        <v>18162510031</v>
      </c>
      <c r="J14" s="173">
        <v>15015933865</v>
      </c>
      <c r="K14" s="12">
        <v>82.675433292923799</v>
      </c>
      <c r="L14" s="173">
        <v>15106717211</v>
      </c>
      <c r="M14" s="12">
        <v>83.175272499316804</v>
      </c>
      <c r="N14" s="174">
        <v>0</v>
      </c>
      <c r="O14" s="12">
        <v>0</v>
      </c>
      <c r="P14" s="13">
        <v>18162510031</v>
      </c>
    </row>
    <row r="15" spans="1:16" x14ac:dyDescent="0.25">
      <c r="A15" s="10" t="str">
        <f>'[1]CtaGastos AC'!A14</f>
        <v>´3110106000000000000000</v>
      </c>
      <c r="B15" s="10" t="str">
        <f>'[1]CtaGastos AC'!B14</f>
        <v>Auxilio de Transporte</v>
      </c>
      <c r="C15" s="10">
        <f>'[1]CtaGastos AC'!C14</f>
        <v>1151365000</v>
      </c>
      <c r="D15" s="173">
        <v>1151365000</v>
      </c>
      <c r="E15" s="173">
        <v>-27246758</v>
      </c>
      <c r="F15" s="173">
        <v>1124118242</v>
      </c>
      <c r="G15" s="12">
        <v>0</v>
      </c>
      <c r="H15" s="173">
        <v>0</v>
      </c>
      <c r="I15" s="173">
        <v>1124118242</v>
      </c>
      <c r="J15" s="173">
        <v>821021245</v>
      </c>
      <c r="K15" s="12">
        <v>73.036911449747649</v>
      </c>
      <c r="L15" s="173">
        <v>821115245</v>
      </c>
      <c r="M15" s="12">
        <v>73.045273559398396</v>
      </c>
      <c r="N15" s="174">
        <v>0</v>
      </c>
      <c r="O15" s="12">
        <v>0</v>
      </c>
      <c r="P15" s="13">
        <v>1124118242</v>
      </c>
    </row>
    <row r="16" spans="1:16" x14ac:dyDescent="0.25">
      <c r="A16" s="10" t="str">
        <f>'[1]CtaGastos AC'!A15</f>
        <v>´3110107000000000000000</v>
      </c>
      <c r="B16" s="10" t="str">
        <f>'[1]CtaGastos AC'!B15</f>
        <v>Subsidio de Alimentaci󮍊</v>
      </c>
      <c r="C16" s="10">
        <f>'[1]CtaGastos AC'!C15</f>
        <v>1246680000</v>
      </c>
      <c r="D16" s="173">
        <v>1246680000</v>
      </c>
      <c r="E16" s="173">
        <v>-115966777</v>
      </c>
      <c r="F16" s="173">
        <v>1130713223</v>
      </c>
      <c r="G16" s="12">
        <v>0</v>
      </c>
      <c r="H16" s="173">
        <v>0</v>
      </c>
      <c r="I16" s="173">
        <v>1130713223</v>
      </c>
      <c r="J16" s="173">
        <v>844974925</v>
      </c>
      <c r="K16" s="12">
        <v>74.729375036237627</v>
      </c>
      <c r="L16" s="173">
        <v>845022476</v>
      </c>
      <c r="M16" s="12">
        <v>74.733580435010097</v>
      </c>
      <c r="N16" s="174">
        <v>0</v>
      </c>
      <c r="O16" s="12">
        <v>0</v>
      </c>
      <c r="P16" s="13">
        <v>1130713223</v>
      </c>
    </row>
    <row r="17" spans="1:16" x14ac:dyDescent="0.25">
      <c r="A17" s="10" t="str">
        <f>'[1]CtaGastos AC'!A16</f>
        <v>´3110108000000000000000</v>
      </c>
      <c r="B17" s="10" t="str">
        <f>'[1]CtaGastos AC'!B16</f>
        <v>Bonificaci󮠰or Servicios Prestados</v>
      </c>
      <c r="C17" s="10">
        <f>'[1]CtaGastos AC'!C16</f>
        <v>14549270000</v>
      </c>
      <c r="D17" s="173">
        <v>14549270000</v>
      </c>
      <c r="E17" s="173">
        <v>30946075</v>
      </c>
      <c r="F17" s="173">
        <v>14580216075</v>
      </c>
      <c r="G17" s="12">
        <v>0</v>
      </c>
      <c r="H17" s="173">
        <v>0</v>
      </c>
      <c r="I17" s="173">
        <v>14580216075</v>
      </c>
      <c r="J17" s="173">
        <v>12442292502</v>
      </c>
      <c r="K17" s="12">
        <v>85.336818315979585</v>
      </c>
      <c r="L17" s="173">
        <v>12471734777</v>
      </c>
      <c r="M17" s="12">
        <v>85.538751365864101</v>
      </c>
      <c r="N17" s="174">
        <v>0</v>
      </c>
      <c r="O17" s="12">
        <v>0</v>
      </c>
      <c r="P17" s="13">
        <v>14580216075</v>
      </c>
    </row>
    <row r="18" spans="1:16" x14ac:dyDescent="0.25">
      <c r="A18" s="10" t="str">
        <f>'[1]CtaGastos AC'!A17</f>
        <v>´3110111000000000000000</v>
      </c>
      <c r="B18" s="10" t="str">
        <f>'[1]CtaGastos AC'!B17</f>
        <v>Prima Semestral</v>
      </c>
      <c r="C18" s="10">
        <f>'[1]CtaGastos AC'!C17</f>
        <v>60874722000</v>
      </c>
      <c r="D18" s="173">
        <v>60874722000</v>
      </c>
      <c r="E18" s="173">
        <v>-5637534908</v>
      </c>
      <c r="F18" s="173">
        <v>55237187092</v>
      </c>
      <c r="G18" s="12">
        <v>0</v>
      </c>
      <c r="H18" s="173">
        <v>0</v>
      </c>
      <c r="I18" s="173">
        <v>55237187092</v>
      </c>
      <c r="J18" s="173">
        <v>52031457766</v>
      </c>
      <c r="K18" s="12">
        <v>94.196429081986537</v>
      </c>
      <c r="L18" s="173">
        <v>52031457766</v>
      </c>
      <c r="M18" s="12">
        <v>94.196429081986537</v>
      </c>
      <c r="N18" s="174">
        <v>0</v>
      </c>
      <c r="O18" s="12">
        <v>0</v>
      </c>
      <c r="P18" s="13">
        <v>55237187092</v>
      </c>
    </row>
    <row r="19" spans="1:16" x14ac:dyDescent="0.25">
      <c r="A19" s="10" t="str">
        <f>'[1]CtaGastos AC'!A18</f>
        <v>´3110112000000000000000</v>
      </c>
      <c r="B19" s="10" t="str">
        <f>'[1]CtaGastos AC'!B18</f>
        <v>Prima de Servicios</v>
      </c>
      <c r="C19" s="10">
        <f>'[1]CtaGastos AC'!C18</f>
        <v>5943324000</v>
      </c>
      <c r="D19" s="173">
        <v>5943324000</v>
      </c>
      <c r="E19" s="173">
        <v>-52360623</v>
      </c>
      <c r="F19" s="173">
        <v>5890963377</v>
      </c>
      <c r="G19" s="12">
        <v>0</v>
      </c>
      <c r="H19" s="173">
        <v>0</v>
      </c>
      <c r="I19" s="173">
        <v>5890963377</v>
      </c>
      <c r="J19" s="173">
        <v>5353671424</v>
      </c>
      <c r="K19" s="12">
        <v>90.879387315532441</v>
      </c>
      <c r="L19" s="173">
        <v>5353671424</v>
      </c>
      <c r="M19" s="12">
        <v>90.879387315532441</v>
      </c>
      <c r="N19" s="174">
        <v>0</v>
      </c>
      <c r="O19" s="12">
        <v>0</v>
      </c>
      <c r="P19" s="13">
        <v>5890963377</v>
      </c>
    </row>
    <row r="20" spans="1:16" x14ac:dyDescent="0.25">
      <c r="A20" s="10" t="str">
        <f>'[1]CtaGastos AC'!A19</f>
        <v>´3110113000000000000000</v>
      </c>
      <c r="B20" s="10" t="str">
        <f>'[1]CtaGastos AC'!B19</f>
        <v>Prima de Navidad</v>
      </c>
      <c r="C20" s="10">
        <f>'[1]CtaGastos AC'!C19</f>
        <v>60545549000</v>
      </c>
      <c r="D20" s="173">
        <v>60545549000</v>
      </c>
      <c r="E20" s="173">
        <v>-915755692</v>
      </c>
      <c r="F20" s="173">
        <v>59629793308</v>
      </c>
      <c r="G20" s="12">
        <v>0</v>
      </c>
      <c r="H20" s="173">
        <v>0</v>
      </c>
      <c r="I20" s="173">
        <v>59629793308</v>
      </c>
      <c r="J20" s="173">
        <v>54466559578</v>
      </c>
      <c r="K20" s="12">
        <v>91.341184593193461</v>
      </c>
      <c r="L20" s="173">
        <v>54478925942</v>
      </c>
      <c r="M20" s="12">
        <v>91.36192315912497</v>
      </c>
      <c r="N20" s="174">
        <v>0</v>
      </c>
      <c r="O20" s="12">
        <v>0</v>
      </c>
      <c r="P20" s="13">
        <v>59629793308</v>
      </c>
    </row>
    <row r="21" spans="1:16" x14ac:dyDescent="0.25">
      <c r="A21" s="10" t="str">
        <f>'[1]CtaGastos AC'!A20</f>
        <v>´3110114000000000000000</v>
      </c>
      <c r="B21" s="10" t="str">
        <f>'[1]CtaGastos AC'!B20</f>
        <v>Prima de Vacaciones</v>
      </c>
      <c r="C21" s="10">
        <f>'[1]CtaGastos AC'!C20</f>
        <v>30198291000</v>
      </c>
      <c r="D21" s="173">
        <v>30198291000</v>
      </c>
      <c r="E21" s="173">
        <v>495000264</v>
      </c>
      <c r="F21" s="173">
        <v>30693291264</v>
      </c>
      <c r="G21" s="12">
        <v>0</v>
      </c>
      <c r="H21" s="173">
        <v>0</v>
      </c>
      <c r="I21" s="173">
        <v>30693291264</v>
      </c>
      <c r="J21" s="173">
        <v>27079467344</v>
      </c>
      <c r="K21" s="12">
        <v>88.226013662345053</v>
      </c>
      <c r="L21" s="173">
        <v>27184505846</v>
      </c>
      <c r="M21" s="12">
        <v>88.568233403774997</v>
      </c>
      <c r="N21" s="174">
        <v>0</v>
      </c>
      <c r="O21" s="12">
        <v>0</v>
      </c>
      <c r="P21" s="13">
        <v>30693291264</v>
      </c>
    </row>
    <row r="22" spans="1:16" x14ac:dyDescent="0.25">
      <c r="A22" s="10" t="str">
        <f>'[1]CtaGastos AC'!A21</f>
        <v>´3110115000000000000000</v>
      </c>
      <c r="B22" s="10" t="str">
        <f>'[1]CtaGastos AC'!B21</f>
        <v>Prima T飮ica</v>
      </c>
      <c r="C22" s="10">
        <f>'[1]CtaGastos AC'!C21</f>
        <v>118121649000</v>
      </c>
      <c r="D22" s="173">
        <v>118121649000</v>
      </c>
      <c r="E22" s="173">
        <v>-7255343371</v>
      </c>
      <c r="F22" s="173">
        <v>110866305629</v>
      </c>
      <c r="G22" s="12">
        <v>0</v>
      </c>
      <c r="H22" s="173">
        <v>0</v>
      </c>
      <c r="I22" s="173">
        <v>110866305629</v>
      </c>
      <c r="J22" s="173">
        <v>102135462184</v>
      </c>
      <c r="K22" s="12">
        <v>92.124890068749423</v>
      </c>
      <c r="L22" s="173">
        <v>102138220703</v>
      </c>
      <c r="M22" s="12">
        <v>92.127378217862315</v>
      </c>
      <c r="N22" s="174">
        <v>0</v>
      </c>
      <c r="O22" s="12">
        <v>0</v>
      </c>
      <c r="P22" s="13">
        <v>110866305629</v>
      </c>
    </row>
    <row r="23" spans="1:16" x14ac:dyDescent="0.25">
      <c r="A23" s="10" t="str">
        <f>'[1]CtaGastos AC'!A22</f>
        <v>´3110116000000000000000</v>
      </c>
      <c r="B23" s="10" t="str">
        <f>'[1]CtaGastos AC'!B22</f>
        <v>Prima de Antiguedad</v>
      </c>
      <c r="C23" s="10">
        <f>'[1]CtaGastos AC'!C22</f>
        <v>13340064000</v>
      </c>
      <c r="D23" s="173">
        <v>13340064000</v>
      </c>
      <c r="E23" s="173">
        <v>-568037079</v>
      </c>
      <c r="F23" s="173">
        <v>12772026921</v>
      </c>
      <c r="G23" s="12">
        <v>0</v>
      </c>
      <c r="H23" s="173">
        <v>0</v>
      </c>
      <c r="I23" s="173">
        <v>12772026921</v>
      </c>
      <c r="J23" s="173">
        <v>11367750048</v>
      </c>
      <c r="K23" s="12">
        <v>89.005058620013855</v>
      </c>
      <c r="L23" s="173">
        <v>11371793203</v>
      </c>
      <c r="M23" s="12">
        <v>89.03671495009371</v>
      </c>
      <c r="N23" s="174">
        <v>0</v>
      </c>
      <c r="O23" s="12">
        <v>0</v>
      </c>
      <c r="P23" s="13">
        <v>12772026921</v>
      </c>
    </row>
    <row r="24" spans="1:16" x14ac:dyDescent="0.25">
      <c r="A24" s="10" t="str">
        <f>'[1]CtaGastos AC'!A23</f>
        <v>´3110117000000000000000</v>
      </c>
      <c r="B24" s="10" t="str">
        <f>'[1]CtaGastos AC'!B23</f>
        <v>Prima Secretarial</v>
      </c>
      <c r="C24" s="10">
        <f>'[1]CtaGastos AC'!C23</f>
        <v>539421000</v>
      </c>
      <c r="D24" s="173">
        <v>539421000</v>
      </c>
      <c r="E24" s="173">
        <v>-7071113</v>
      </c>
      <c r="F24" s="173">
        <v>532349887</v>
      </c>
      <c r="G24" s="12">
        <v>0</v>
      </c>
      <c r="H24" s="173">
        <v>0</v>
      </c>
      <c r="I24" s="173">
        <v>532349887</v>
      </c>
      <c r="J24" s="173">
        <v>450181345</v>
      </c>
      <c r="K24" s="12">
        <v>84.564936706749037</v>
      </c>
      <c r="L24" s="173">
        <v>450181345</v>
      </c>
      <c r="M24" s="12">
        <v>84.564936706749037</v>
      </c>
      <c r="N24" s="174">
        <v>0</v>
      </c>
      <c r="O24" s="12">
        <v>0</v>
      </c>
      <c r="P24" s="13">
        <v>532349887</v>
      </c>
    </row>
    <row r="25" spans="1:16" x14ac:dyDescent="0.25">
      <c r="A25" s="10" t="str">
        <f>'[1]CtaGastos AC'!A24</f>
        <v>´3110118000000000000000</v>
      </c>
      <c r="B25" s="10" t="str">
        <f>'[1]CtaGastos AC'!B24</f>
        <v>Prima de Riesgo</v>
      </c>
      <c r="C25" s="10">
        <f>'[1]CtaGastos AC'!C24</f>
        <v>1338488000</v>
      </c>
      <c r="D25" s="173">
        <v>1338488000</v>
      </c>
      <c r="E25" s="173">
        <v>0</v>
      </c>
      <c r="F25" s="173">
        <v>1338488000</v>
      </c>
      <c r="G25" s="12">
        <v>0</v>
      </c>
      <c r="H25" s="173">
        <v>0</v>
      </c>
      <c r="I25" s="173">
        <v>1338488000</v>
      </c>
      <c r="J25" s="173">
        <v>1266089292</v>
      </c>
      <c r="K25" s="12">
        <v>94.591008062829104</v>
      </c>
      <c r="L25" s="173">
        <v>1266089292</v>
      </c>
      <c r="M25" s="12">
        <v>94.591008062829104</v>
      </c>
      <c r="N25" s="174">
        <v>0</v>
      </c>
      <c r="O25" s="12">
        <v>0</v>
      </c>
      <c r="P25" s="13">
        <v>1338488000</v>
      </c>
    </row>
    <row r="26" spans="1:16" x14ac:dyDescent="0.25">
      <c r="A26" s="10" t="str">
        <f>'[1]CtaGastos AC'!A25</f>
        <v>´3110120000000000000000</v>
      </c>
      <c r="B26" s="10" t="str">
        <f>'[1]CtaGastos AC'!B25</f>
        <v>Otras Primas y Bonificaciones</v>
      </c>
      <c r="C26" s="10">
        <f>'[1]CtaGastos AC'!C25</f>
        <v>376855000</v>
      </c>
      <c r="D26" s="173">
        <v>376855000</v>
      </c>
      <c r="E26" s="173">
        <v>-94661000</v>
      </c>
      <c r="F26" s="173">
        <v>282194000</v>
      </c>
      <c r="G26" s="12">
        <v>0</v>
      </c>
      <c r="H26" s="173">
        <v>0</v>
      </c>
      <c r="I26" s="173">
        <v>282194000</v>
      </c>
      <c r="J26" s="173">
        <v>255841476</v>
      </c>
      <c r="K26" s="12">
        <v>90.661557651828176</v>
      </c>
      <c r="L26" s="173">
        <v>255841476</v>
      </c>
      <c r="M26" s="12">
        <v>90.661557651828176</v>
      </c>
      <c r="N26" s="174">
        <v>0</v>
      </c>
      <c r="O26" s="12">
        <v>0</v>
      </c>
      <c r="P26" s="13">
        <v>282194000</v>
      </c>
    </row>
    <row r="27" spans="1:16" hidden="1" x14ac:dyDescent="0.25">
      <c r="A27" s="10" t="str">
        <f>'[1]CtaGastos AC'!A26</f>
        <v>´3110121000000000000000</v>
      </c>
      <c r="B27" s="10" t="str">
        <f>'[1]CtaGastos AC'!B26</f>
        <v>Vacaciones en Dinero</v>
      </c>
      <c r="C27" s="10">
        <f>'[1]CtaGastos AC'!C26</f>
        <v>1531360000</v>
      </c>
      <c r="D27" s="173">
        <v>1531360000</v>
      </c>
      <c r="E27" s="173">
        <v>6678015399</v>
      </c>
      <c r="F27" s="173">
        <v>8209375399</v>
      </c>
      <c r="G27" s="12">
        <v>0</v>
      </c>
      <c r="H27" s="173">
        <v>0</v>
      </c>
      <c r="I27" s="173">
        <v>8209375399</v>
      </c>
      <c r="J27" s="173">
        <v>7333967321</v>
      </c>
      <c r="K27" s="12">
        <v>89.336483770657694</v>
      </c>
      <c r="L27" s="173">
        <v>7337585165</v>
      </c>
      <c r="M27" s="12">
        <v>89.380553432771578</v>
      </c>
      <c r="N27" s="174">
        <v>0</v>
      </c>
      <c r="O27" s="12">
        <v>0</v>
      </c>
      <c r="P27" s="13">
        <v>8209375399</v>
      </c>
    </row>
    <row r="28" spans="1:16" x14ac:dyDescent="0.25">
      <c r="A28" s="10" t="str">
        <f>'[1]CtaGastos AC'!A27</f>
        <v>´3110124000000000000000</v>
      </c>
      <c r="B28" s="10" t="str">
        <f>'[1]CtaGastos AC'!B27</f>
        <v>Partida de Incremento Salarial</v>
      </c>
      <c r="C28" s="10">
        <f>'[1]CtaGastos AC'!C27</f>
        <v>3255673000</v>
      </c>
      <c r="D28" s="173">
        <v>3255673000</v>
      </c>
      <c r="E28" s="173">
        <v>-3255673000</v>
      </c>
      <c r="F28" s="173">
        <v>0</v>
      </c>
      <c r="G28" s="12">
        <v>0</v>
      </c>
      <c r="H28" s="173">
        <v>0</v>
      </c>
      <c r="I28" s="173">
        <v>0</v>
      </c>
      <c r="J28" s="173">
        <v>0</v>
      </c>
      <c r="K28" s="12">
        <v>0</v>
      </c>
      <c r="L28" s="173">
        <v>0</v>
      </c>
      <c r="M28" s="12">
        <v>0</v>
      </c>
      <c r="N28" s="174">
        <v>0</v>
      </c>
      <c r="O28" s="12">
        <v>0</v>
      </c>
      <c r="P28" s="13">
        <v>0</v>
      </c>
    </row>
    <row r="29" spans="1:16" x14ac:dyDescent="0.25">
      <c r="A29" s="10" t="str">
        <f>'[1]CtaGastos AC'!A28</f>
        <v>´3110125000000000000000</v>
      </c>
      <c r="B29" s="10" t="str">
        <f>'[1]CtaGastos AC'!B28</f>
        <v>Convenciones Colectivas O Convenios</v>
      </c>
      <c r="C29" s="10">
        <f>'[1]CtaGastos AC'!C28</f>
        <v>1617028000</v>
      </c>
      <c r="D29" s="173">
        <v>1617028000</v>
      </c>
      <c r="E29" s="173">
        <v>34869679</v>
      </c>
      <c r="F29" s="173">
        <v>1651897679</v>
      </c>
      <c r="G29" s="12">
        <v>0</v>
      </c>
      <c r="H29" s="173">
        <v>0</v>
      </c>
      <c r="I29" s="173">
        <v>1651897679</v>
      </c>
      <c r="J29" s="173">
        <v>1544434497</v>
      </c>
      <c r="K29" s="12">
        <v>93.49456183841518</v>
      </c>
      <c r="L29" s="173">
        <v>1544434497</v>
      </c>
      <c r="M29" s="12">
        <v>93.49456183841518</v>
      </c>
      <c r="N29" s="174">
        <v>0</v>
      </c>
      <c r="O29" s="12">
        <v>0</v>
      </c>
      <c r="P29" s="13">
        <v>1651897679</v>
      </c>
    </row>
    <row r="30" spans="1:16" x14ac:dyDescent="0.25">
      <c r="A30" s="10" t="str">
        <f>'[1]CtaGastos AC'!A29</f>
        <v>´3110125010000000000000</v>
      </c>
      <c r="B30" s="10" t="str">
        <f>'[1]CtaGastos AC'!B29</f>
        <v>Personal Administrativo</v>
      </c>
      <c r="C30" s="10">
        <f>'[1]CtaGastos AC'!C29</f>
        <v>760761000</v>
      </c>
      <c r="D30" s="173">
        <v>760761000</v>
      </c>
      <c r="E30" s="173">
        <v>130000000</v>
      </c>
      <c r="F30" s="173">
        <v>890761000</v>
      </c>
      <c r="G30" s="12">
        <v>0</v>
      </c>
      <c r="H30" s="173">
        <v>0</v>
      </c>
      <c r="I30" s="173">
        <v>890761000</v>
      </c>
      <c r="J30" s="173">
        <v>866687232</v>
      </c>
      <c r="K30" s="12">
        <v>97.297393127898502</v>
      </c>
      <c r="L30" s="173">
        <v>866687232</v>
      </c>
      <c r="M30" s="12">
        <v>97.297393127898502</v>
      </c>
      <c r="N30" s="174">
        <v>0</v>
      </c>
      <c r="O30" s="12">
        <v>0</v>
      </c>
      <c r="P30" s="13">
        <v>890761000</v>
      </c>
    </row>
    <row r="31" spans="1:16" x14ac:dyDescent="0.25">
      <c r="A31" s="10" t="str">
        <f>'[1]CtaGastos AC'!A30</f>
        <v>´3110125020000000000000</v>
      </c>
      <c r="B31" s="10" t="str">
        <f>'[1]CtaGastos AC'!B30</f>
        <v>Jornal</v>
      </c>
      <c r="C31" s="10">
        <f>'[1]CtaGastos AC'!C30</f>
        <v>487000000</v>
      </c>
      <c r="D31" s="173">
        <v>487000000</v>
      </c>
      <c r="E31" s="173">
        <v>0</v>
      </c>
      <c r="F31" s="173">
        <v>487000000</v>
      </c>
      <c r="G31" s="12">
        <v>0</v>
      </c>
      <c r="H31" s="173">
        <v>0</v>
      </c>
      <c r="I31" s="173">
        <v>487000000</v>
      </c>
      <c r="J31" s="173">
        <v>411060091</v>
      </c>
      <c r="K31" s="12">
        <v>84.40658952772074</v>
      </c>
      <c r="L31" s="173">
        <v>411060091</v>
      </c>
      <c r="M31" s="12">
        <v>84.40658952772074</v>
      </c>
      <c r="N31" s="174">
        <v>0</v>
      </c>
      <c r="O31" s="12">
        <v>0</v>
      </c>
      <c r="P31" s="13">
        <v>487000000</v>
      </c>
    </row>
    <row r="32" spans="1:16" x14ac:dyDescent="0.25">
      <c r="A32" s="10" t="str">
        <f>'[1]CtaGastos AC'!A31</f>
        <v>´3110125030000000000000</v>
      </c>
      <c r="B32" s="10" t="str">
        <f>'[1]CtaGastos AC'!B31</f>
        <v>Quinquenio</v>
      </c>
      <c r="C32" s="10">
        <f>'[1]CtaGastos AC'!C31</f>
        <v>369267000</v>
      </c>
      <c r="D32" s="173">
        <v>369267000</v>
      </c>
      <c r="E32" s="173">
        <v>-95130321</v>
      </c>
      <c r="F32" s="173">
        <v>274136679</v>
      </c>
      <c r="G32" s="12">
        <v>0</v>
      </c>
      <c r="H32" s="173">
        <v>0</v>
      </c>
      <c r="I32" s="173">
        <v>274136679</v>
      </c>
      <c r="J32" s="173">
        <v>266687174</v>
      </c>
      <c r="K32" s="12">
        <v>97.28255809212601</v>
      </c>
      <c r="L32" s="173">
        <v>266687174</v>
      </c>
      <c r="M32" s="12">
        <v>97.28255809212601</v>
      </c>
      <c r="N32" s="174">
        <v>0</v>
      </c>
      <c r="O32" s="12">
        <v>0</v>
      </c>
      <c r="P32" s="13">
        <v>274136679</v>
      </c>
    </row>
    <row r="33" spans="1:16" x14ac:dyDescent="0.25">
      <c r="A33" s="10" t="str">
        <f>'[1]CtaGastos AC'!A32</f>
        <v>´3110126000000000000000</v>
      </c>
      <c r="B33" s="10" t="str">
        <f>'[1]CtaGastos AC'!B32</f>
        <v>Bonificaci󮠅special de Recreaci󮍊</v>
      </c>
      <c r="C33" s="10">
        <f>'[1]CtaGastos AC'!C32</f>
        <v>2265989000</v>
      </c>
      <c r="D33" s="173">
        <v>2265989000</v>
      </c>
      <c r="E33" s="173">
        <v>63875499</v>
      </c>
      <c r="F33" s="173">
        <v>2329864499</v>
      </c>
      <c r="G33" s="12">
        <v>0</v>
      </c>
      <c r="H33" s="173">
        <v>0</v>
      </c>
      <c r="I33" s="173">
        <v>2329864499</v>
      </c>
      <c r="J33" s="173">
        <v>1998066015</v>
      </c>
      <c r="K33" s="12">
        <v>85.758893526108011</v>
      </c>
      <c r="L33" s="173">
        <v>2007399335</v>
      </c>
      <c r="M33" s="12">
        <v>86.159488496502476</v>
      </c>
      <c r="N33" s="174">
        <v>0</v>
      </c>
      <c r="O33" s="12">
        <v>0</v>
      </c>
      <c r="P33" s="13">
        <v>2329864499</v>
      </c>
    </row>
    <row r="34" spans="1:16" x14ac:dyDescent="0.25">
      <c r="A34" s="10" t="str">
        <f>'[1]CtaGastos AC'!A33</f>
        <v>´3110127000000000000000</v>
      </c>
      <c r="B34" s="10" t="str">
        <f>'[1]CtaGastos AC'!B33</f>
        <v>Reconocimiento por Coordinaci󮍊</v>
      </c>
      <c r="C34" s="10">
        <f>'[1]CtaGastos AC'!C33</f>
        <v>35024000</v>
      </c>
      <c r="D34" s="173">
        <v>35024000</v>
      </c>
      <c r="E34" s="173">
        <v>1951661</v>
      </c>
      <c r="F34" s="173">
        <v>36975661</v>
      </c>
      <c r="G34" s="12">
        <v>0</v>
      </c>
      <c r="H34" s="173">
        <v>0</v>
      </c>
      <c r="I34" s="173">
        <v>36975661</v>
      </c>
      <c r="J34" s="173">
        <v>34217375</v>
      </c>
      <c r="K34" s="12">
        <v>92.540265879222545</v>
      </c>
      <c r="L34" s="173">
        <v>34217375</v>
      </c>
      <c r="M34" s="12">
        <v>92.540265879222545</v>
      </c>
      <c r="N34" s="174">
        <v>0</v>
      </c>
      <c r="O34" s="12">
        <v>0</v>
      </c>
      <c r="P34" s="13">
        <v>36975661</v>
      </c>
    </row>
    <row r="35" spans="1:16" x14ac:dyDescent="0.25">
      <c r="A35" s="10" t="str">
        <f>'[1]CtaGastos AC'!A34</f>
        <v>´3110128000000000000000</v>
      </c>
      <c r="B35" s="10" t="str">
        <f>'[1]CtaGastos AC'!B34</f>
        <v>Reconocimiento por Permanencia en el Servicio Pblico</v>
      </c>
      <c r="C35" s="10">
        <f>'[1]CtaGastos AC'!C34</f>
        <v>6067079000</v>
      </c>
      <c r="D35" s="173">
        <v>6067079000</v>
      </c>
      <c r="E35" s="173">
        <v>1149088019</v>
      </c>
      <c r="F35" s="173">
        <v>7216167019</v>
      </c>
      <c r="G35" s="12">
        <v>0</v>
      </c>
      <c r="H35" s="173">
        <v>0</v>
      </c>
      <c r="I35" s="173">
        <v>7216167019</v>
      </c>
      <c r="J35" s="173">
        <v>6543988404</v>
      </c>
      <c r="K35" s="12">
        <v>90.685101755126112</v>
      </c>
      <c r="L35" s="173">
        <v>6557757813</v>
      </c>
      <c r="M35" s="12">
        <v>90.875915090844998</v>
      </c>
      <c r="N35" s="174">
        <v>0</v>
      </c>
      <c r="O35" s="12">
        <v>0</v>
      </c>
      <c r="P35" s="13">
        <v>7216167019</v>
      </c>
    </row>
    <row r="36" spans="1:16" x14ac:dyDescent="0.25">
      <c r="A36" s="10" t="str">
        <f>'[1]CtaGastos AC'!A35</f>
        <v>´3110200000000000000000</v>
      </c>
      <c r="B36" s="10" t="str">
        <f>'[1]CtaGastos AC'!B35</f>
        <v>SERVICIOS PERSONALES INDIRECTOS</v>
      </c>
      <c r="C36" s="10">
        <f>'[1]CtaGastos AC'!C35</f>
        <v>79907493000</v>
      </c>
      <c r="D36" s="173">
        <v>79907493000</v>
      </c>
      <c r="E36" s="173">
        <v>23302824331</v>
      </c>
      <c r="F36" s="173">
        <v>103210317331</v>
      </c>
      <c r="G36" s="12">
        <v>0</v>
      </c>
      <c r="H36" s="173">
        <v>0</v>
      </c>
      <c r="I36" s="173">
        <v>103210317331</v>
      </c>
      <c r="J36" s="173">
        <v>92900759948</v>
      </c>
      <c r="K36" s="12">
        <v>90.011117444841489</v>
      </c>
      <c r="L36" s="173">
        <v>99063815973</v>
      </c>
      <c r="M36" s="12">
        <v>95.982473976218884</v>
      </c>
      <c r="N36" s="174">
        <v>0</v>
      </c>
      <c r="O36" s="12">
        <v>0</v>
      </c>
      <c r="P36" s="13">
        <v>103210317331</v>
      </c>
    </row>
    <row r="37" spans="1:16" hidden="1" x14ac:dyDescent="0.25">
      <c r="A37" s="10" t="str">
        <f>'[1]CtaGastos AC'!A36</f>
        <v>´3110202000000000000000</v>
      </c>
      <c r="B37" s="10" t="str">
        <f>'[1]CtaGastos AC'!B36</f>
        <v>Jornales</v>
      </c>
      <c r="C37" s="10">
        <f>'[1]CtaGastos AC'!C36</f>
        <v>2092901000</v>
      </c>
      <c r="D37" s="173">
        <v>2092901000</v>
      </c>
      <c r="E37" s="173">
        <v>0</v>
      </c>
      <c r="F37" s="173">
        <v>2092901000</v>
      </c>
      <c r="G37" s="12">
        <v>0</v>
      </c>
      <c r="H37" s="173">
        <v>0</v>
      </c>
      <c r="I37" s="173">
        <v>2092901000</v>
      </c>
      <c r="J37" s="173">
        <v>1855392827</v>
      </c>
      <c r="K37" s="12">
        <v>88.651724424614443</v>
      </c>
      <c r="L37" s="173">
        <v>1855392827</v>
      </c>
      <c r="M37" s="12">
        <v>88.651724424614443</v>
      </c>
      <c r="N37" s="174">
        <v>0</v>
      </c>
      <c r="O37" s="12">
        <v>0</v>
      </c>
      <c r="P37" s="13">
        <v>2092901000</v>
      </c>
    </row>
    <row r="38" spans="1:16" x14ac:dyDescent="0.25">
      <c r="A38" s="10" t="str">
        <f>'[1]CtaGastos AC'!A37</f>
        <v>´3110203000000000000000</v>
      </c>
      <c r="B38" s="10" t="str">
        <f>'[1]CtaGastos AC'!B37</f>
        <v>Honorarios</v>
      </c>
      <c r="C38" s="10">
        <f>'[1]CtaGastos AC'!C37</f>
        <v>41888652000</v>
      </c>
      <c r="D38" s="173">
        <v>41888652000</v>
      </c>
      <c r="E38" s="173">
        <v>4414685543</v>
      </c>
      <c r="F38" s="173">
        <v>46303337543</v>
      </c>
      <c r="G38" s="12">
        <v>0</v>
      </c>
      <c r="H38" s="173">
        <v>0</v>
      </c>
      <c r="I38" s="173">
        <v>46303337543</v>
      </c>
      <c r="J38" s="173">
        <v>41301228219</v>
      </c>
      <c r="K38" s="12">
        <v>89.197086885249362</v>
      </c>
      <c r="L38" s="173">
        <v>45368735200</v>
      </c>
      <c r="M38" s="12">
        <v>97.981565924633244</v>
      </c>
      <c r="N38" s="174">
        <v>0</v>
      </c>
      <c r="O38" s="12">
        <v>0</v>
      </c>
      <c r="P38" s="13">
        <v>46303337543</v>
      </c>
    </row>
    <row r="39" spans="1:16" x14ac:dyDescent="0.25">
      <c r="A39" s="10" t="str">
        <f>'[1]CtaGastos AC'!A38</f>
        <v>´3110203010000000000000</v>
      </c>
      <c r="B39" s="10" t="str">
        <f>'[1]CtaGastos AC'!B38</f>
        <v>Honorarios Entidad</v>
      </c>
      <c r="C39" s="10">
        <f>'[1]CtaGastos AC'!C38</f>
        <v>29143652000</v>
      </c>
      <c r="D39" s="173">
        <v>29143652000</v>
      </c>
      <c r="E39" s="173">
        <v>4454685543</v>
      </c>
      <c r="F39" s="173">
        <v>33598337543</v>
      </c>
      <c r="G39" s="12">
        <v>0</v>
      </c>
      <c r="H39" s="173">
        <v>0</v>
      </c>
      <c r="I39" s="173">
        <v>33598337543</v>
      </c>
      <c r="J39" s="173">
        <v>28724249935</v>
      </c>
      <c r="K39" s="12">
        <v>85.493069108666404</v>
      </c>
      <c r="L39" s="173">
        <v>32791756916</v>
      </c>
      <c r="M39" s="12">
        <v>97.599343640238985</v>
      </c>
      <c r="N39" s="174">
        <v>0</v>
      </c>
      <c r="O39" s="12">
        <v>0</v>
      </c>
      <c r="P39" s="13">
        <v>33598337543</v>
      </c>
    </row>
    <row r="40" spans="1:16" x14ac:dyDescent="0.25">
      <c r="A40" s="10" t="str">
        <f>'[1]CtaGastos AC'!A39</f>
        <v>´3110203020000000000000</v>
      </c>
      <c r="B40" s="10" t="str">
        <f>'[1]CtaGastos AC'!B39</f>
        <v>Honorarios Concejales</v>
      </c>
      <c r="C40" s="10">
        <f>'[1]CtaGastos AC'!C39</f>
        <v>12745000000</v>
      </c>
      <c r="D40" s="173">
        <v>12745000000</v>
      </c>
      <c r="E40" s="173">
        <v>-40000000</v>
      </c>
      <c r="F40" s="173">
        <v>12705000000</v>
      </c>
      <c r="G40" s="12">
        <v>0</v>
      </c>
      <c r="H40" s="173">
        <v>0</v>
      </c>
      <c r="I40" s="173">
        <v>12705000000</v>
      </c>
      <c r="J40" s="173">
        <v>12576978284</v>
      </c>
      <c r="K40" s="12">
        <v>98.992351704053533</v>
      </c>
      <c r="L40" s="173">
        <v>12576978284</v>
      </c>
      <c r="M40" s="12">
        <v>98.992351704053533</v>
      </c>
      <c r="N40" s="174">
        <v>0</v>
      </c>
      <c r="O40" s="12">
        <v>0</v>
      </c>
      <c r="P40" s="13">
        <v>12705000000</v>
      </c>
    </row>
    <row r="41" spans="1:16" x14ac:dyDescent="0.25">
      <c r="A41" s="10" t="str">
        <f>'[1]CtaGastos AC'!A40</f>
        <v>´3110204000000000000000</v>
      </c>
      <c r="B41" s="10" t="str">
        <f>'[1]CtaGastos AC'!B40</f>
        <v>Remuneraci󮠓ervicios T飮icos</v>
      </c>
      <c r="C41" s="10">
        <f>'[1]CtaGastos AC'!C40</f>
        <v>10390774000</v>
      </c>
      <c r="D41" s="173">
        <v>10390774000</v>
      </c>
      <c r="E41" s="173">
        <v>3073198734</v>
      </c>
      <c r="F41" s="173">
        <v>13463972734</v>
      </c>
      <c r="G41" s="12">
        <v>0</v>
      </c>
      <c r="H41" s="173">
        <v>0</v>
      </c>
      <c r="I41" s="173">
        <v>13463972734</v>
      </c>
      <c r="J41" s="173">
        <v>11413896052</v>
      </c>
      <c r="K41" s="12">
        <v>84.773612346799936</v>
      </c>
      <c r="L41" s="173">
        <v>13225863611</v>
      </c>
      <c r="M41" s="12">
        <v>98.231509171147437</v>
      </c>
      <c r="N41" s="174">
        <v>0</v>
      </c>
      <c r="O41" s="12">
        <v>0</v>
      </c>
      <c r="P41" s="13">
        <v>13463972734</v>
      </c>
    </row>
    <row r="42" spans="1:16" x14ac:dyDescent="0.25">
      <c r="A42" s="10" t="str">
        <f>'[1]CtaGastos AC'!A41</f>
        <v>´3110205000000000000000</v>
      </c>
      <c r="B42" s="10" t="str">
        <f>'[1]CtaGastos AC'!B41</f>
        <v>Bonificaci󮠅scoltas Alcald_xD84D_</v>
      </c>
      <c r="C42" s="10">
        <f>'[1]CtaGastos AC'!C41</f>
        <v>258000000</v>
      </c>
      <c r="D42" s="173">
        <v>258000000</v>
      </c>
      <c r="E42" s="173">
        <v>0</v>
      </c>
      <c r="F42" s="173">
        <v>258000000</v>
      </c>
      <c r="G42" s="12">
        <v>0</v>
      </c>
      <c r="H42" s="173">
        <v>0</v>
      </c>
      <c r="I42" s="173">
        <v>258000000</v>
      </c>
      <c r="J42" s="173">
        <v>255607708</v>
      </c>
      <c r="K42" s="12">
        <v>99.072755038759681</v>
      </c>
      <c r="L42" s="173">
        <v>255607708</v>
      </c>
      <c r="M42" s="12">
        <v>99.072755038759681</v>
      </c>
      <c r="N42" s="174">
        <v>0</v>
      </c>
      <c r="O42" s="12">
        <v>0</v>
      </c>
      <c r="P42" s="13">
        <v>258000000</v>
      </c>
    </row>
    <row r="43" spans="1:16" x14ac:dyDescent="0.25">
      <c r="A43" s="10" t="str">
        <f>'[1]CtaGastos AC'!A42</f>
        <v>´3110299000000000000000</v>
      </c>
      <c r="B43" s="10" t="str">
        <f>'[1]CtaGastos AC'!B42</f>
        <v>Otros Gastos de Personal</v>
      </c>
      <c r="C43" s="10">
        <f>'[1]CtaGastos AC'!C42</f>
        <v>25277166000</v>
      </c>
      <c r="D43" s="173">
        <v>25277166000</v>
      </c>
      <c r="E43" s="173">
        <v>15814940054</v>
      </c>
      <c r="F43" s="173">
        <v>41092106054</v>
      </c>
      <c r="G43" s="12">
        <v>0</v>
      </c>
      <c r="H43" s="173">
        <v>0</v>
      </c>
      <c r="I43" s="173">
        <v>41092106054</v>
      </c>
      <c r="J43" s="173">
        <v>38074635142</v>
      </c>
      <c r="K43" s="12">
        <v>92.656811242444775</v>
      </c>
      <c r="L43" s="173">
        <v>38358216627</v>
      </c>
      <c r="M43" s="12">
        <v>93.34692307226274</v>
      </c>
      <c r="N43" s="174">
        <v>0</v>
      </c>
      <c r="O43" s="12">
        <v>0</v>
      </c>
      <c r="P43" s="13">
        <v>41092106054</v>
      </c>
    </row>
    <row r="44" spans="1:16" x14ac:dyDescent="0.25">
      <c r="A44" s="10" t="str">
        <f>'[1]CtaGastos AC'!A43</f>
        <v>´3110300000000000000000</v>
      </c>
      <c r="B44" s="10" t="str">
        <f>'[1]CtaGastos AC'!B43</f>
        <v>APORTES PATRONALES AL SECTOR PRIVADO Y PڂLICO</v>
      </c>
      <c r="C44" s="10">
        <f>'[1]CtaGastos AC'!C43</f>
        <v>281309043000</v>
      </c>
      <c r="D44" s="173">
        <v>281309043000</v>
      </c>
      <c r="E44" s="173">
        <v>8593143282</v>
      </c>
      <c r="F44" s="173">
        <v>289902186282</v>
      </c>
      <c r="G44" s="12">
        <v>0</v>
      </c>
      <c r="H44" s="173">
        <v>0</v>
      </c>
      <c r="I44" s="173">
        <v>289902186282</v>
      </c>
      <c r="J44" s="173">
        <v>257943642836</v>
      </c>
      <c r="K44" s="12">
        <v>88.976094366217524</v>
      </c>
      <c r="L44" s="173">
        <v>259125952384</v>
      </c>
      <c r="M44" s="12">
        <v>89.383924870417275</v>
      </c>
      <c r="N44" s="174">
        <v>0</v>
      </c>
      <c r="O44" s="12">
        <v>0</v>
      </c>
      <c r="P44" s="13">
        <v>289902186282</v>
      </c>
    </row>
    <row r="45" spans="1:16" x14ac:dyDescent="0.25">
      <c r="A45" s="10" t="str">
        <f>'[1]CtaGastos AC'!A44</f>
        <v>´3110301000000000000000</v>
      </c>
      <c r="B45" s="10" t="str">
        <f>'[1]CtaGastos AC'!B44</f>
        <v>Aportes Patronales Sector Privado</v>
      </c>
      <c r="C45" s="10">
        <f>'[1]CtaGastos AC'!C44</f>
        <v>161884892000</v>
      </c>
      <c r="D45" s="173">
        <v>161884892000</v>
      </c>
      <c r="E45" s="173">
        <v>-2642189081</v>
      </c>
      <c r="F45" s="173">
        <v>159242702919</v>
      </c>
      <c r="G45" s="12">
        <v>0</v>
      </c>
      <c r="H45" s="173">
        <v>0</v>
      </c>
      <c r="I45" s="173">
        <v>159242702919</v>
      </c>
      <c r="J45" s="173">
        <v>137510495881</v>
      </c>
      <c r="K45" s="12">
        <v>86.352776837093586</v>
      </c>
      <c r="L45" s="173">
        <v>138626070516</v>
      </c>
      <c r="M45" s="12">
        <v>87.05332676154913</v>
      </c>
      <c r="N45" s="174">
        <v>0</v>
      </c>
      <c r="O45" s="12">
        <v>0</v>
      </c>
      <c r="P45" s="13">
        <v>159242702919</v>
      </c>
    </row>
    <row r="46" spans="1:16" x14ac:dyDescent="0.25">
      <c r="A46" s="10" t="str">
        <f>'[1]CtaGastos AC'!A45</f>
        <v>´3110301010000000000000</v>
      </c>
      <c r="B46" s="10" t="str">
        <f>'[1]CtaGastos AC'!B45</f>
        <v>Cesant_xD873_ Fondos Privados</v>
      </c>
      <c r="C46" s="10">
        <f>'[1]CtaGastos AC'!C45</f>
        <v>38012227000</v>
      </c>
      <c r="D46" s="173">
        <v>38012227000</v>
      </c>
      <c r="E46" s="173">
        <v>-1552147591</v>
      </c>
      <c r="F46" s="173">
        <v>36460079409</v>
      </c>
      <c r="G46" s="12">
        <v>0</v>
      </c>
      <c r="H46" s="173">
        <v>0</v>
      </c>
      <c r="I46" s="173">
        <v>36460079409</v>
      </c>
      <c r="J46" s="173">
        <v>29804238052</v>
      </c>
      <c r="K46" s="12">
        <v>81.744852274356163</v>
      </c>
      <c r="L46" s="173">
        <v>30570126382</v>
      </c>
      <c r="M46" s="12">
        <v>83.845473947195813</v>
      </c>
      <c r="N46" s="174">
        <v>0</v>
      </c>
      <c r="O46" s="12">
        <v>0</v>
      </c>
      <c r="P46" s="13">
        <v>36460079409</v>
      </c>
    </row>
    <row r="47" spans="1:16" x14ac:dyDescent="0.25">
      <c r="A47" s="10" t="str">
        <f>'[1]CtaGastos AC'!A46</f>
        <v>´3110301020000000000000</v>
      </c>
      <c r="B47" s="10" t="str">
        <f>'[1]CtaGastos AC'!B46</f>
        <v>Pensiones Fondos Privados</v>
      </c>
      <c r="C47" s="10">
        <f>'[1]CtaGastos AC'!C46</f>
        <v>37048669000</v>
      </c>
      <c r="D47" s="173">
        <v>37048669000</v>
      </c>
      <c r="E47" s="173">
        <v>-1767805293</v>
      </c>
      <c r="F47" s="173">
        <v>35280863707</v>
      </c>
      <c r="G47" s="12">
        <v>0</v>
      </c>
      <c r="H47" s="173">
        <v>0</v>
      </c>
      <c r="I47" s="173">
        <v>35280863707</v>
      </c>
      <c r="J47" s="173">
        <v>28624744061</v>
      </c>
      <c r="K47" s="12">
        <v>81.133909585440861</v>
      </c>
      <c r="L47" s="173">
        <v>28653929957</v>
      </c>
      <c r="M47" s="12">
        <v>81.216634022808336</v>
      </c>
      <c r="N47" s="174">
        <v>0</v>
      </c>
      <c r="O47" s="12">
        <v>0</v>
      </c>
      <c r="P47" s="13">
        <v>35280863707</v>
      </c>
    </row>
    <row r="48" spans="1:16" x14ac:dyDescent="0.25">
      <c r="A48" s="10" t="str">
        <f>'[1]CtaGastos AC'!A47</f>
        <v>´3110301030000000000000</v>
      </c>
      <c r="B48" s="10" t="str">
        <f>'[1]CtaGastos AC'!B47</f>
        <v>Salud EPS Privadas</v>
      </c>
      <c r="C48" s="10">
        <f>'[1]CtaGastos AC'!C47</f>
        <v>53661397000</v>
      </c>
      <c r="D48" s="173">
        <v>53661397000</v>
      </c>
      <c r="E48" s="173">
        <v>551485231</v>
      </c>
      <c r="F48" s="173">
        <v>54212882231</v>
      </c>
      <c r="G48" s="12">
        <v>0</v>
      </c>
      <c r="H48" s="173">
        <v>0</v>
      </c>
      <c r="I48" s="173">
        <v>54212882231</v>
      </c>
      <c r="J48" s="173">
        <v>49552917204</v>
      </c>
      <c r="K48" s="12">
        <v>91.404321564856147</v>
      </c>
      <c r="L48" s="173">
        <v>49587369177</v>
      </c>
      <c r="M48" s="12">
        <v>91.467870986289228</v>
      </c>
      <c r="N48" s="174">
        <v>0</v>
      </c>
      <c r="O48" s="12">
        <v>0</v>
      </c>
      <c r="P48" s="13">
        <v>54212882231</v>
      </c>
    </row>
    <row r="49" spans="1:16" x14ac:dyDescent="0.25">
      <c r="A49" s="10" t="str">
        <f>'[1]CtaGastos AC'!A48</f>
        <v>´3110301040000000000000</v>
      </c>
      <c r="B49" s="10" t="str">
        <f>'[1]CtaGastos AC'!B48</f>
        <v>Riesgos Profesionales Sector Privado</v>
      </c>
      <c r="C49" s="10">
        <f>'[1]CtaGastos AC'!C48</f>
        <v>3387850000</v>
      </c>
      <c r="D49" s="173">
        <v>3387850000</v>
      </c>
      <c r="E49" s="173">
        <v>733636260</v>
      </c>
      <c r="F49" s="173">
        <v>4121486260</v>
      </c>
      <c r="G49" s="12">
        <v>0</v>
      </c>
      <c r="H49" s="173">
        <v>0</v>
      </c>
      <c r="I49" s="173">
        <v>4121486260</v>
      </c>
      <c r="J49" s="173">
        <v>3767943266</v>
      </c>
      <c r="K49" s="12">
        <v>91.42195383662397</v>
      </c>
      <c r="L49" s="173">
        <v>3767989679</v>
      </c>
      <c r="M49" s="12">
        <v>91.42307995950955</v>
      </c>
      <c r="N49" s="174">
        <v>0</v>
      </c>
      <c r="O49" s="12">
        <v>0</v>
      </c>
      <c r="P49" s="13">
        <v>4121486260</v>
      </c>
    </row>
    <row r="50" spans="1:16" x14ac:dyDescent="0.25">
      <c r="A50" s="10" t="str">
        <f>'[1]CtaGastos AC'!A49</f>
        <v>´3110301050000000000000</v>
      </c>
      <c r="B50" s="10" t="str">
        <f>'[1]CtaGastos AC'!B49</f>
        <v>Caja de Compensaci󮍊</v>
      </c>
      <c r="C50" s="10">
        <f>'[1]CtaGastos AC'!C49</f>
        <v>29774749000</v>
      </c>
      <c r="D50" s="173">
        <v>29774749000</v>
      </c>
      <c r="E50" s="173">
        <v>-607357688</v>
      </c>
      <c r="F50" s="173">
        <v>29167391312</v>
      </c>
      <c r="G50" s="12">
        <v>0</v>
      </c>
      <c r="H50" s="173">
        <v>0</v>
      </c>
      <c r="I50" s="173">
        <v>29167391312</v>
      </c>
      <c r="J50" s="173">
        <v>25760653298</v>
      </c>
      <c r="K50" s="12">
        <v>88.320045568839049</v>
      </c>
      <c r="L50" s="173">
        <v>26046655321</v>
      </c>
      <c r="M50" s="12">
        <v>89.300599571563083</v>
      </c>
      <c r="N50" s="174">
        <v>0</v>
      </c>
      <c r="O50" s="12">
        <v>0</v>
      </c>
      <c r="P50" s="13">
        <v>29167391312</v>
      </c>
    </row>
    <row r="51" spans="1:16" x14ac:dyDescent="0.25">
      <c r="A51" s="10" t="str">
        <f>'[1]CtaGastos AC'!A50</f>
        <v>´3110302000000000000000</v>
      </c>
      <c r="B51" s="10" t="str">
        <f>'[1]CtaGastos AC'!B50</f>
        <v>Aportes Patronales Sector Pblico</v>
      </c>
      <c r="C51" s="10">
        <f>'[1]CtaGastos AC'!C50</f>
        <v>119424151000</v>
      </c>
      <c r="D51" s="173">
        <v>119424151000</v>
      </c>
      <c r="E51" s="173">
        <v>11235332363</v>
      </c>
      <c r="F51" s="173">
        <v>130659483363</v>
      </c>
      <c r="G51" s="12">
        <v>0</v>
      </c>
      <c r="H51" s="173">
        <v>0</v>
      </c>
      <c r="I51" s="173">
        <v>130659483363</v>
      </c>
      <c r="J51" s="173">
        <v>120433146955</v>
      </c>
      <c r="K51" s="12">
        <v>92.173291869225409</v>
      </c>
      <c r="L51" s="173">
        <v>120499881868</v>
      </c>
      <c r="M51" s="12">
        <v>92.224367314560368</v>
      </c>
      <c r="N51" s="174">
        <v>0</v>
      </c>
      <c r="O51" s="12">
        <v>0</v>
      </c>
      <c r="P51" s="13">
        <v>130659483363</v>
      </c>
    </row>
    <row r="52" spans="1:16" x14ac:dyDescent="0.25">
      <c r="A52" s="10" t="str">
        <f>'[1]CtaGastos AC'!A51</f>
        <v>´3110302010000000000000</v>
      </c>
      <c r="B52" s="10" t="str">
        <f>'[1]CtaGastos AC'!B51</f>
        <v>Cesant_xD873_ Fondos Pblicos</v>
      </c>
      <c r="C52" s="10">
        <f>'[1]CtaGastos AC'!C51</f>
        <v>40586644000</v>
      </c>
      <c r="D52" s="173">
        <v>40586644000</v>
      </c>
      <c r="E52" s="173">
        <v>5266407971</v>
      </c>
      <c r="F52" s="173">
        <v>45853051971</v>
      </c>
      <c r="G52" s="12">
        <v>0</v>
      </c>
      <c r="H52" s="173">
        <v>0</v>
      </c>
      <c r="I52" s="173">
        <v>45853051971</v>
      </c>
      <c r="J52" s="173">
        <v>42353241123</v>
      </c>
      <c r="K52" s="12">
        <v>92.367332821785837</v>
      </c>
      <c r="L52" s="173">
        <v>42386157633</v>
      </c>
      <c r="M52" s="12">
        <v>92.439119777255712</v>
      </c>
      <c r="N52" s="174">
        <v>0</v>
      </c>
      <c r="O52" s="12">
        <v>0</v>
      </c>
      <c r="P52" s="13">
        <v>45853051971</v>
      </c>
    </row>
    <row r="53" spans="1:16" x14ac:dyDescent="0.25">
      <c r="A53" s="10" t="str">
        <f>'[1]CtaGastos AC'!A52</f>
        <v>´3110302020000000000000</v>
      </c>
      <c r="B53" s="10" t="str">
        <f>'[1]CtaGastos AC'!B52</f>
        <v>Pensiones Fondos Pblicos</v>
      </c>
      <c r="C53" s="10">
        <f>'[1]CtaGastos AC'!C52</f>
        <v>39475736000</v>
      </c>
      <c r="D53" s="173">
        <v>39475736000</v>
      </c>
      <c r="E53" s="173">
        <v>5920074289</v>
      </c>
      <c r="F53" s="173">
        <v>45395810289</v>
      </c>
      <c r="G53" s="12">
        <v>0</v>
      </c>
      <c r="H53" s="173">
        <v>0</v>
      </c>
      <c r="I53" s="173">
        <v>45395810289</v>
      </c>
      <c r="J53" s="173">
        <v>43879299971</v>
      </c>
      <c r="K53" s="12">
        <v>96.659360614238281</v>
      </c>
      <c r="L53" s="173">
        <v>43892455463</v>
      </c>
      <c r="M53" s="12">
        <v>96.688340143221808</v>
      </c>
      <c r="N53" s="174">
        <v>0</v>
      </c>
      <c r="O53" s="12">
        <v>0</v>
      </c>
      <c r="P53" s="13">
        <v>45395810289</v>
      </c>
    </row>
    <row r="54" spans="1:16" x14ac:dyDescent="0.25">
      <c r="A54" s="10" t="str">
        <f>'[1]CtaGastos AC'!A53</f>
        <v>´3110302030000000000000</v>
      </c>
      <c r="B54" s="10" t="str">
        <f>'[1]CtaGastos AC'!B53</f>
        <v>Salud EPS Pblicas</v>
      </c>
      <c r="C54" s="10">
        <f>'[1]CtaGastos AC'!C53</f>
        <v>986571000</v>
      </c>
      <c r="D54" s="173">
        <v>986571000</v>
      </c>
      <c r="E54" s="173">
        <v>-400699616</v>
      </c>
      <c r="F54" s="173">
        <v>585871384</v>
      </c>
      <c r="G54" s="12">
        <v>0</v>
      </c>
      <c r="H54" s="173">
        <v>0</v>
      </c>
      <c r="I54" s="173">
        <v>585871384</v>
      </c>
      <c r="J54" s="173">
        <v>276609158</v>
      </c>
      <c r="K54" s="12">
        <v>47.21329041733842</v>
      </c>
      <c r="L54" s="173">
        <v>276663658</v>
      </c>
      <c r="M54" s="12">
        <v>47.2225928003338</v>
      </c>
      <c r="N54" s="174">
        <v>0</v>
      </c>
      <c r="O54" s="12">
        <v>0</v>
      </c>
      <c r="P54" s="13">
        <v>585871384</v>
      </c>
    </row>
    <row r="55" spans="1:16" x14ac:dyDescent="0.25">
      <c r="A55" s="10" t="str">
        <f>'[1]CtaGastos AC'!A54</f>
        <v>´3110302040000000000000</v>
      </c>
      <c r="B55" s="10" t="str">
        <f>'[1]CtaGastos AC'!B54</f>
        <v>Riesgos Profesionales Sector Pblico</v>
      </c>
      <c r="C55" s="10">
        <f>'[1]CtaGastos AC'!C54</f>
        <v>2467479000</v>
      </c>
      <c r="D55" s="173">
        <v>2467479000</v>
      </c>
      <c r="E55" s="173">
        <v>197634698</v>
      </c>
      <c r="F55" s="173">
        <v>2665113698</v>
      </c>
      <c r="G55" s="12">
        <v>0</v>
      </c>
      <c r="H55" s="173">
        <v>0</v>
      </c>
      <c r="I55" s="173">
        <v>2665113698</v>
      </c>
      <c r="J55" s="173">
        <v>2333085830</v>
      </c>
      <c r="K55" s="12">
        <v>87.541699693744164</v>
      </c>
      <c r="L55" s="173">
        <v>2337100772</v>
      </c>
      <c r="M55" s="12">
        <v>87.692347750636188</v>
      </c>
      <c r="N55" s="174">
        <v>0</v>
      </c>
      <c r="O55" s="12">
        <v>0</v>
      </c>
      <c r="P55" s="13">
        <v>2665113698</v>
      </c>
    </row>
    <row r="56" spans="1:16" x14ac:dyDescent="0.25">
      <c r="A56" s="10" t="str">
        <f>'[1]CtaGastos AC'!A55</f>
        <v>´3110302050000000000000</v>
      </c>
      <c r="B56" s="10" t="str">
        <f>'[1]CtaGastos AC'!B55</f>
        <v>ESAP</v>
      </c>
      <c r="C56" s="10">
        <f>'[1]CtaGastos AC'!C55</f>
        <v>2672483000</v>
      </c>
      <c r="D56" s="173">
        <v>2672483000</v>
      </c>
      <c r="E56" s="173">
        <v>-5991387</v>
      </c>
      <c r="F56" s="173">
        <v>2666491613</v>
      </c>
      <c r="G56" s="12">
        <v>0</v>
      </c>
      <c r="H56" s="173">
        <v>0</v>
      </c>
      <c r="I56" s="173">
        <v>2666491613</v>
      </c>
      <c r="J56" s="173">
        <v>2250265855</v>
      </c>
      <c r="K56" s="12">
        <v>84.3905093880376</v>
      </c>
      <c r="L56" s="173">
        <v>2250847380</v>
      </c>
      <c r="M56" s="12">
        <v>84.412318007167116</v>
      </c>
      <c r="N56" s="174">
        <v>0</v>
      </c>
      <c r="O56" s="12">
        <v>0</v>
      </c>
      <c r="P56" s="13">
        <v>2666491613</v>
      </c>
    </row>
    <row r="57" spans="1:16" x14ac:dyDescent="0.25">
      <c r="A57" s="10" t="str">
        <f>'[1]CtaGastos AC'!A56</f>
        <v>´3110302060000000000000</v>
      </c>
      <c r="B57" s="10" t="str">
        <f>'[1]CtaGastos AC'!B56</f>
        <v>ICBF</v>
      </c>
      <c r="C57" s="10">
        <f>'[1]CtaGastos AC'!C56</f>
        <v>22281452000</v>
      </c>
      <c r="D57" s="173">
        <v>22281452000</v>
      </c>
      <c r="E57" s="173">
        <v>-17940507</v>
      </c>
      <c r="F57" s="173">
        <v>22263511493</v>
      </c>
      <c r="G57" s="12">
        <v>0</v>
      </c>
      <c r="H57" s="173">
        <v>0</v>
      </c>
      <c r="I57" s="173">
        <v>22263511493</v>
      </c>
      <c r="J57" s="173">
        <v>19519736534</v>
      </c>
      <c r="K57" s="12">
        <v>87.675911053551971</v>
      </c>
      <c r="L57" s="173">
        <v>19527763715</v>
      </c>
      <c r="M57" s="12">
        <v>87.711966376642053</v>
      </c>
      <c r="N57" s="174">
        <v>0</v>
      </c>
      <c r="O57" s="12">
        <v>0</v>
      </c>
      <c r="P57" s="13">
        <v>22263511493</v>
      </c>
    </row>
    <row r="58" spans="1:16" x14ac:dyDescent="0.25">
      <c r="A58" s="10" t="str">
        <f>'[1]CtaGastos AC'!A57</f>
        <v>´3110302070000000000000</v>
      </c>
      <c r="B58" s="10" t="str">
        <f>'[1]CtaGastos AC'!B57</f>
        <v>SENA</v>
      </c>
      <c r="C58" s="10">
        <f>'[1]CtaGastos AC'!C57</f>
        <v>5655313000</v>
      </c>
      <c r="D58" s="173">
        <v>5655313000</v>
      </c>
      <c r="E58" s="173">
        <v>106712033</v>
      </c>
      <c r="F58" s="173">
        <v>5762025033</v>
      </c>
      <c r="G58" s="12">
        <v>0</v>
      </c>
      <c r="H58" s="173">
        <v>0</v>
      </c>
      <c r="I58" s="173">
        <v>5762025033</v>
      </c>
      <c r="J58" s="173">
        <v>5018740923</v>
      </c>
      <c r="K58" s="12">
        <v>87.100297104870279</v>
      </c>
      <c r="L58" s="173">
        <v>5025524789</v>
      </c>
      <c r="M58" s="12">
        <v>87.218031164704243</v>
      </c>
      <c r="N58" s="174">
        <v>0</v>
      </c>
      <c r="O58" s="12">
        <v>0</v>
      </c>
      <c r="P58" s="13">
        <v>5762025033</v>
      </c>
    </row>
    <row r="59" spans="1:16" x14ac:dyDescent="0.25">
      <c r="A59" s="10" t="str">
        <f>'[1]CtaGastos AC'!A58</f>
        <v>´3110302080000000000000</v>
      </c>
      <c r="B59" s="10" t="str">
        <f>'[1]CtaGastos AC'!B58</f>
        <v>Institutos T飮icos</v>
      </c>
      <c r="C59" s="10">
        <f>'[1]CtaGastos AC'!C58</f>
        <v>5127281000</v>
      </c>
      <c r="D59" s="173">
        <v>5127281000</v>
      </c>
      <c r="E59" s="173">
        <v>12847381</v>
      </c>
      <c r="F59" s="173">
        <v>5140128381</v>
      </c>
      <c r="G59" s="12">
        <v>0</v>
      </c>
      <c r="H59" s="173">
        <v>0</v>
      </c>
      <c r="I59" s="173">
        <v>5140128381</v>
      </c>
      <c r="J59" s="173">
        <v>4501212766</v>
      </c>
      <c r="K59" s="12">
        <v>87.570045577816856</v>
      </c>
      <c r="L59" s="173">
        <v>4502375916</v>
      </c>
      <c r="M59" s="12">
        <v>87.592674390052366</v>
      </c>
      <c r="N59" s="174">
        <v>0</v>
      </c>
      <c r="O59" s="12">
        <v>0</v>
      </c>
      <c r="P59" s="13">
        <v>5140128381</v>
      </c>
    </row>
    <row r="60" spans="1:16" x14ac:dyDescent="0.25">
      <c r="A60" s="10" t="str">
        <f>'[1]CtaGastos AC'!A59</f>
        <v>´3110302090000000000000</v>
      </c>
      <c r="B60" s="10" t="str">
        <f>'[1]CtaGastos AC'!B59</f>
        <v>Comisiones</v>
      </c>
      <c r="C60" s="10">
        <f>'[1]CtaGastos AC'!C59</f>
        <v>171192000</v>
      </c>
      <c r="D60" s="173">
        <v>171192000</v>
      </c>
      <c r="E60" s="173">
        <v>156287501</v>
      </c>
      <c r="F60" s="173">
        <v>327479501</v>
      </c>
      <c r="G60" s="12">
        <v>0</v>
      </c>
      <c r="H60" s="173">
        <v>0</v>
      </c>
      <c r="I60" s="173">
        <v>327479501</v>
      </c>
      <c r="J60" s="173">
        <v>300954795</v>
      </c>
      <c r="K60" s="12">
        <v>91.900346153269609</v>
      </c>
      <c r="L60" s="173">
        <v>300992542</v>
      </c>
      <c r="M60" s="12">
        <v>91.911872676268672</v>
      </c>
      <c r="N60" s="174">
        <v>0</v>
      </c>
      <c r="O60" s="12">
        <v>0</v>
      </c>
      <c r="P60" s="13">
        <v>327479501</v>
      </c>
    </row>
    <row r="61" spans="1:16" x14ac:dyDescent="0.25">
      <c r="A61" s="10" t="str">
        <f>'[1]CtaGastos AC'!A60</f>
        <v>´3120000000000000000000</v>
      </c>
      <c r="B61" s="10" t="str">
        <f>'[1]CtaGastos AC'!B60</f>
        <v>GASTOS GENERALES</v>
      </c>
      <c r="C61" s="10">
        <f>'[1]CtaGastos AC'!C60</f>
        <v>279502520000</v>
      </c>
      <c r="D61" s="173">
        <v>279502520000</v>
      </c>
      <c r="E61" s="173">
        <v>4408495711</v>
      </c>
      <c r="F61" s="173">
        <v>283911015711</v>
      </c>
      <c r="G61" s="12">
        <v>0</v>
      </c>
      <c r="H61" s="173">
        <v>0</v>
      </c>
      <c r="I61" s="173">
        <v>283911015711</v>
      </c>
      <c r="J61" s="173">
        <v>196116269225.76001</v>
      </c>
      <c r="K61" s="12">
        <v>69.076667819536667</v>
      </c>
      <c r="L61" s="173">
        <v>262630161496.94</v>
      </c>
      <c r="M61" s="12">
        <v>92.504392913122359</v>
      </c>
      <c r="N61" s="174">
        <v>0</v>
      </c>
      <c r="O61" s="12">
        <v>0</v>
      </c>
      <c r="P61" s="13">
        <v>283911015711</v>
      </c>
    </row>
    <row r="62" spans="1:16" hidden="1" x14ac:dyDescent="0.25">
      <c r="A62" s="10" t="str">
        <f>'[1]CtaGastos AC'!A61</f>
        <v>´3120100000000000000000</v>
      </c>
      <c r="B62" s="10" t="str">
        <f>'[1]CtaGastos AC'!B61</f>
        <v>Adquisici󮠤e Bienes</v>
      </c>
      <c r="C62" s="10">
        <f>'[1]CtaGastos AC'!C61</f>
        <v>43844698000</v>
      </c>
      <c r="D62" s="173">
        <v>43844698000</v>
      </c>
      <c r="E62" s="173">
        <v>-230474388</v>
      </c>
      <c r="F62" s="173">
        <v>43614223612</v>
      </c>
      <c r="G62" s="12">
        <v>0</v>
      </c>
      <c r="H62" s="173">
        <v>0</v>
      </c>
      <c r="I62" s="173">
        <v>43614223612</v>
      </c>
      <c r="J62" s="173">
        <v>23069437693.91</v>
      </c>
      <c r="K62" s="12">
        <v>52.894298656190422</v>
      </c>
      <c r="L62" s="173">
        <v>39505218545</v>
      </c>
      <c r="M62" s="12">
        <v>90.578749942783688</v>
      </c>
      <c r="N62" s="174">
        <v>0</v>
      </c>
      <c r="O62" s="12">
        <v>0</v>
      </c>
      <c r="P62" s="13">
        <v>43614223612</v>
      </c>
    </row>
    <row r="63" spans="1:16" x14ac:dyDescent="0.25">
      <c r="A63" s="10" t="str">
        <f>'[1]CtaGastos AC'!A62</f>
        <v>´3120101000000000000000</v>
      </c>
      <c r="B63" s="10" t="str">
        <f>'[1]CtaGastos AC'!B62</f>
        <v>Dotaci󮍊</v>
      </c>
      <c r="C63" s="10">
        <f>'[1]CtaGastos AC'!C62</f>
        <v>3348636000</v>
      </c>
      <c r="D63" s="173">
        <v>3348636000</v>
      </c>
      <c r="E63" s="173">
        <v>-282716934</v>
      </c>
      <c r="F63" s="173">
        <v>3065919066</v>
      </c>
      <c r="G63" s="12">
        <v>0</v>
      </c>
      <c r="H63" s="173">
        <v>0</v>
      </c>
      <c r="I63" s="173">
        <v>3065919066</v>
      </c>
      <c r="J63" s="173">
        <v>880142304</v>
      </c>
      <c r="K63" s="12">
        <v>28.707290866235802</v>
      </c>
      <c r="L63" s="173">
        <v>2238934608</v>
      </c>
      <c r="M63" s="12">
        <v>73.026539833651299</v>
      </c>
      <c r="N63" s="174">
        <v>0</v>
      </c>
      <c r="O63" s="12">
        <v>0</v>
      </c>
      <c r="P63" s="13">
        <v>3065919066</v>
      </c>
    </row>
    <row r="64" spans="1:16" x14ac:dyDescent="0.25">
      <c r="A64" s="10" t="str">
        <f>'[1]CtaGastos AC'!A63</f>
        <v>´3120102000000000000000</v>
      </c>
      <c r="B64" s="10" t="str">
        <f>'[1]CtaGastos AC'!B63</f>
        <v>Gastos de Computador</v>
      </c>
      <c r="C64" s="10">
        <f>'[1]CtaGastos AC'!C63</f>
        <v>28115842000</v>
      </c>
      <c r="D64" s="173">
        <v>28115842000</v>
      </c>
      <c r="E64" s="173">
        <v>1529042222</v>
      </c>
      <c r="F64" s="173">
        <v>29644884222</v>
      </c>
      <c r="G64" s="12">
        <v>0</v>
      </c>
      <c r="H64" s="173">
        <v>0</v>
      </c>
      <c r="I64" s="173">
        <v>29644884222</v>
      </c>
      <c r="J64" s="173">
        <v>17045276621.26</v>
      </c>
      <c r="K64" s="12">
        <v>57.498206077021528</v>
      </c>
      <c r="L64" s="173">
        <v>27469347219</v>
      </c>
      <c r="M64" s="12">
        <v>92.661340868433911</v>
      </c>
      <c r="N64" s="174">
        <v>0</v>
      </c>
      <c r="O64" s="12">
        <v>0</v>
      </c>
      <c r="P64" s="13">
        <v>29644884222</v>
      </c>
    </row>
    <row r="65" spans="1:16" x14ac:dyDescent="0.25">
      <c r="A65" s="10" t="str">
        <f>'[1]CtaGastos AC'!A64</f>
        <v>´3120103000000000000000</v>
      </c>
      <c r="B65" s="10" t="str">
        <f>'[1]CtaGastos AC'!B64</f>
        <v>Combustibles, Lubricantes y Llantas</v>
      </c>
      <c r="C65" s="10">
        <f>'[1]CtaGastos AC'!C64</f>
        <v>3081403000</v>
      </c>
      <c r="D65" s="173">
        <v>3081403000</v>
      </c>
      <c r="E65" s="173">
        <v>-471985735</v>
      </c>
      <c r="F65" s="173">
        <v>2609417265</v>
      </c>
      <c r="G65" s="12">
        <v>0</v>
      </c>
      <c r="H65" s="173">
        <v>0</v>
      </c>
      <c r="I65" s="173">
        <v>2609417265</v>
      </c>
      <c r="J65" s="173">
        <v>1426776303</v>
      </c>
      <c r="K65" s="12">
        <v>54.677966691540227</v>
      </c>
      <c r="L65" s="173">
        <v>2424465325</v>
      </c>
      <c r="M65" s="12">
        <v>92.912136265795738</v>
      </c>
      <c r="N65" s="174">
        <v>0</v>
      </c>
      <c r="O65" s="12">
        <v>0</v>
      </c>
      <c r="P65" s="13">
        <v>2609417265</v>
      </c>
    </row>
    <row r="66" spans="1:16" x14ac:dyDescent="0.25">
      <c r="A66" s="10" t="str">
        <f>'[1]CtaGastos AC'!A65</f>
        <v>´3120104000000000000000</v>
      </c>
      <c r="B66" s="10" t="str">
        <f>'[1]CtaGastos AC'!B65</f>
        <v>Materiales y Suministros</v>
      </c>
      <c r="C66" s="10">
        <f>'[1]CtaGastos AC'!C65</f>
        <v>8710194000</v>
      </c>
      <c r="D66" s="173">
        <v>8710194000</v>
      </c>
      <c r="E66" s="173">
        <v>-1022088201</v>
      </c>
      <c r="F66" s="173">
        <v>7688105799</v>
      </c>
      <c r="G66" s="12">
        <v>0</v>
      </c>
      <c r="H66" s="173">
        <v>0</v>
      </c>
      <c r="I66" s="173">
        <v>7688105799</v>
      </c>
      <c r="J66" s="173">
        <v>3530162759.6500001</v>
      </c>
      <c r="K66" s="12">
        <v>45.917197967139991</v>
      </c>
      <c r="L66" s="173">
        <v>6839451013</v>
      </c>
      <c r="M66" s="12">
        <v>88.961458021163224</v>
      </c>
      <c r="N66" s="174">
        <v>0</v>
      </c>
      <c r="O66" s="12">
        <v>0</v>
      </c>
      <c r="P66" s="13">
        <v>7688105799</v>
      </c>
    </row>
    <row r="67" spans="1:16" x14ac:dyDescent="0.25">
      <c r="A67" s="10" t="str">
        <f>'[1]CtaGastos AC'!A66</f>
        <v>´3120105000000000000000</v>
      </c>
      <c r="B67" s="10" t="str">
        <f>'[1]CtaGastos AC'!B66</f>
        <v>Compra de Equipo</v>
      </c>
      <c r="C67" s="10">
        <f>'[1]CtaGastos AC'!C66</f>
        <v>588623000</v>
      </c>
      <c r="D67" s="173">
        <v>588623000</v>
      </c>
      <c r="E67" s="173">
        <v>17274260</v>
      </c>
      <c r="F67" s="173">
        <v>605897260</v>
      </c>
      <c r="G67" s="12">
        <v>0</v>
      </c>
      <c r="H67" s="173">
        <v>0</v>
      </c>
      <c r="I67" s="173">
        <v>605897260</v>
      </c>
      <c r="J67" s="173">
        <v>187079706</v>
      </c>
      <c r="K67" s="12">
        <v>30.876473347973221</v>
      </c>
      <c r="L67" s="173">
        <v>533020380</v>
      </c>
      <c r="M67" s="12">
        <v>87.972073021092726</v>
      </c>
      <c r="N67" s="174">
        <v>0</v>
      </c>
      <c r="O67" s="12">
        <v>0</v>
      </c>
      <c r="P67" s="13">
        <v>605897260</v>
      </c>
    </row>
    <row r="68" spans="1:16" x14ac:dyDescent="0.25">
      <c r="A68" s="10" t="str">
        <f>'[1]CtaGastos AC'!A67</f>
        <v>´3120200000000000000000</v>
      </c>
      <c r="B68" s="10" t="str">
        <f>'[1]CtaGastos AC'!B67</f>
        <v>Adquisici󮠤e Servicios</v>
      </c>
      <c r="C68" s="10">
        <f>'[1]CtaGastos AC'!C67</f>
        <v>207443983000</v>
      </c>
      <c r="D68" s="173">
        <v>207443983000</v>
      </c>
      <c r="E68" s="173">
        <v>-1096047819</v>
      </c>
      <c r="F68" s="173">
        <v>206347935181</v>
      </c>
      <c r="G68" s="12">
        <v>0</v>
      </c>
      <c r="H68" s="173">
        <v>0</v>
      </c>
      <c r="I68" s="173">
        <v>206347935181</v>
      </c>
      <c r="J68" s="173">
        <v>144087510417.60001</v>
      </c>
      <c r="K68" s="12">
        <v>69.827454435738517</v>
      </c>
      <c r="L68" s="173">
        <v>191026572272.94</v>
      </c>
      <c r="M68" s="12">
        <v>92.574986081338423</v>
      </c>
      <c r="N68" s="174">
        <v>0</v>
      </c>
      <c r="O68" s="12">
        <v>0</v>
      </c>
      <c r="P68" s="13">
        <v>206347935181</v>
      </c>
    </row>
    <row r="69" spans="1:16" x14ac:dyDescent="0.25">
      <c r="A69" s="10" t="str">
        <f>'[1]CtaGastos AC'!A68</f>
        <v>´3120201000000000000000</v>
      </c>
      <c r="B69" s="10" t="str">
        <f>'[1]CtaGastos AC'!B68</f>
        <v>Arrendamientos</v>
      </c>
      <c r="C69" s="10">
        <f>'[1]CtaGastos AC'!C68</f>
        <v>20671601000</v>
      </c>
      <c r="D69" s="173">
        <v>20671601000</v>
      </c>
      <c r="E69" s="173">
        <v>1732389652</v>
      </c>
      <c r="F69" s="173">
        <v>22403990652</v>
      </c>
      <c r="G69" s="12">
        <v>0</v>
      </c>
      <c r="H69" s="173">
        <v>0</v>
      </c>
      <c r="I69" s="173">
        <v>22403990652</v>
      </c>
      <c r="J69" s="173">
        <v>15011625641</v>
      </c>
      <c r="K69" s="12">
        <v>67.004248815198977</v>
      </c>
      <c r="L69" s="173">
        <v>19482459476</v>
      </c>
      <c r="M69" s="12">
        <v>86.959773277091614</v>
      </c>
      <c r="N69" s="174">
        <v>0</v>
      </c>
      <c r="O69" s="12">
        <v>0</v>
      </c>
      <c r="P69" s="13">
        <v>22403990652</v>
      </c>
    </row>
    <row r="70" spans="1:16" x14ac:dyDescent="0.25">
      <c r="A70" s="10" t="str">
        <f>'[1]CtaGastos AC'!A69</f>
        <v>´3120202000000000000000</v>
      </c>
      <c r="B70" s="10" t="str">
        <f>'[1]CtaGastos AC'!B69</f>
        <v>Viᴩcos y Gastos de Viaje</v>
      </c>
      <c r="C70" s="10">
        <f>'[1]CtaGastos AC'!C69</f>
        <v>634738000</v>
      </c>
      <c r="D70" s="173">
        <v>634738000</v>
      </c>
      <c r="E70" s="173">
        <v>640658200</v>
      </c>
      <c r="F70" s="173">
        <v>1275396200</v>
      </c>
      <c r="G70" s="12">
        <v>0</v>
      </c>
      <c r="H70" s="173">
        <v>0</v>
      </c>
      <c r="I70" s="173">
        <v>1275396200</v>
      </c>
      <c r="J70" s="173">
        <v>1074675267</v>
      </c>
      <c r="K70" s="12">
        <v>84.262072209404408</v>
      </c>
      <c r="L70" s="173">
        <v>1171204611</v>
      </c>
      <c r="M70" s="12">
        <v>91.83064925236566</v>
      </c>
      <c r="N70" s="174">
        <v>0</v>
      </c>
      <c r="O70" s="12">
        <v>0</v>
      </c>
      <c r="P70" s="13">
        <v>1275396200</v>
      </c>
    </row>
    <row r="71" spans="1:16" x14ac:dyDescent="0.25">
      <c r="A71" s="10" t="str">
        <f>'[1]CtaGastos AC'!A70</f>
        <v>´3120203000000000000000</v>
      </c>
      <c r="B71" s="10" t="str">
        <f>'[1]CtaGastos AC'!B70</f>
        <v>Gastos de Transporte y Comunicaci󮍊</v>
      </c>
      <c r="C71" s="10">
        <f>'[1]CtaGastos AC'!C70</f>
        <v>22953001000</v>
      </c>
      <c r="D71" s="173">
        <v>22953001000</v>
      </c>
      <c r="E71" s="173">
        <v>-4656454085</v>
      </c>
      <c r="F71" s="173">
        <v>18296546915</v>
      </c>
      <c r="G71" s="12">
        <v>0</v>
      </c>
      <c r="H71" s="173">
        <v>0</v>
      </c>
      <c r="I71" s="173">
        <v>18296546915</v>
      </c>
      <c r="J71" s="173">
        <v>10696379894.26</v>
      </c>
      <c r="K71" s="12">
        <v>58.461194584705055</v>
      </c>
      <c r="L71" s="173">
        <v>17598480395</v>
      </c>
      <c r="M71" s="12">
        <v>96.184708933095422</v>
      </c>
      <c r="N71" s="174">
        <v>0</v>
      </c>
      <c r="O71" s="12">
        <v>0</v>
      </c>
      <c r="P71" s="13">
        <v>18296546915</v>
      </c>
    </row>
    <row r="72" spans="1:16" x14ac:dyDescent="0.25">
      <c r="A72" s="10" t="str">
        <f>'[1]CtaGastos AC'!A71</f>
        <v>´3120204000000000000000</v>
      </c>
      <c r="B72" s="10" t="str">
        <f>'[1]CtaGastos AC'!B71</f>
        <v>Impresos y Publicaciones</v>
      </c>
      <c r="C72" s="10">
        <f>'[1]CtaGastos AC'!C71</f>
        <v>4274887000</v>
      </c>
      <c r="D72" s="173">
        <v>4274887000</v>
      </c>
      <c r="E72" s="173">
        <v>-658807619</v>
      </c>
      <c r="F72" s="173">
        <v>3616079381</v>
      </c>
      <c r="G72" s="12">
        <v>0</v>
      </c>
      <c r="H72" s="173">
        <v>0</v>
      </c>
      <c r="I72" s="173">
        <v>3616079381</v>
      </c>
      <c r="J72" s="173">
        <v>1422659569</v>
      </c>
      <c r="K72" s="12">
        <v>39.342597855431315</v>
      </c>
      <c r="L72" s="173">
        <v>2984234851</v>
      </c>
      <c r="M72" s="12">
        <v>82.526806979959929</v>
      </c>
      <c r="N72" s="174">
        <v>0</v>
      </c>
      <c r="O72" s="12">
        <v>0</v>
      </c>
      <c r="P72" s="13">
        <v>3616079381</v>
      </c>
    </row>
    <row r="73" spans="1:16" x14ac:dyDescent="0.25">
      <c r="A73" s="10" t="str">
        <f>'[1]CtaGastos AC'!A72</f>
        <v>´3120205000000000000000</v>
      </c>
      <c r="B73" s="10" t="str">
        <f>'[1]CtaGastos AC'!B72</f>
        <v>Mantenimiento y Reparaciones</v>
      </c>
      <c r="C73" s="10">
        <f>'[1]CtaGastos AC'!C72</f>
        <v>68606042000</v>
      </c>
      <c r="D73" s="173">
        <v>68606042000</v>
      </c>
      <c r="E73" s="173">
        <v>-366699445</v>
      </c>
      <c r="F73" s="173">
        <v>68239342555</v>
      </c>
      <c r="G73" s="12">
        <v>0</v>
      </c>
      <c r="H73" s="173">
        <v>0</v>
      </c>
      <c r="I73" s="173">
        <v>68239342555</v>
      </c>
      <c r="J73" s="173">
        <v>43666881495.400002</v>
      </c>
      <c r="K73" s="12">
        <v>63.990771101296993</v>
      </c>
      <c r="L73" s="173">
        <v>65284212192</v>
      </c>
      <c r="M73" s="12">
        <v>95.669462435664286</v>
      </c>
      <c r="N73" s="174">
        <v>0</v>
      </c>
      <c r="O73" s="12">
        <v>0</v>
      </c>
      <c r="P73" s="13">
        <v>68239342555</v>
      </c>
    </row>
    <row r="74" spans="1:16" x14ac:dyDescent="0.25">
      <c r="A74" s="10" t="str">
        <f>'[1]CtaGastos AC'!A73</f>
        <v>´3120205010000000000000</v>
      </c>
      <c r="B74" s="10" t="str">
        <f>'[1]CtaGastos AC'!B73</f>
        <v>Mantenimiento Entidad</v>
      </c>
      <c r="C74" s="10">
        <f>'[1]CtaGastos AC'!C73</f>
        <v>66035042000</v>
      </c>
      <c r="D74" s="173">
        <v>66035042000</v>
      </c>
      <c r="E74" s="173">
        <v>-912699445</v>
      </c>
      <c r="F74" s="173">
        <v>65122342555</v>
      </c>
      <c r="G74" s="12">
        <v>0</v>
      </c>
      <c r="H74" s="173">
        <v>0</v>
      </c>
      <c r="I74" s="173">
        <v>65122342555</v>
      </c>
      <c r="J74" s="173">
        <v>41383861183.400002</v>
      </c>
      <c r="K74" s="12">
        <v>63.54786937900564</v>
      </c>
      <c r="L74" s="173">
        <v>62167212192</v>
      </c>
      <c r="M74" s="12">
        <v>95.462186636630591</v>
      </c>
      <c r="N74" s="174">
        <v>0</v>
      </c>
      <c r="O74" s="12">
        <v>0</v>
      </c>
      <c r="P74" s="13">
        <v>65122342555</v>
      </c>
    </row>
    <row r="75" spans="1:16" x14ac:dyDescent="0.25">
      <c r="A75" s="10" t="str">
        <f>'[1]CtaGastos AC'!A74</f>
        <v>´3120205020000000000000</v>
      </c>
      <c r="B75" s="10" t="str">
        <f>'[1]CtaGastos AC'!B74</f>
        <v>Mantenimiento C.A.D.</v>
      </c>
      <c r="C75" s="10">
        <f>'[1]CtaGastos AC'!C74</f>
        <v>2571000000</v>
      </c>
      <c r="D75" s="173">
        <v>2571000000</v>
      </c>
      <c r="E75" s="173">
        <v>546000000</v>
      </c>
      <c r="F75" s="173">
        <v>3117000000</v>
      </c>
      <c r="G75" s="12">
        <v>0</v>
      </c>
      <c r="H75" s="173">
        <v>0</v>
      </c>
      <c r="I75" s="173">
        <v>3117000000</v>
      </c>
      <c r="J75" s="173">
        <v>2283020312</v>
      </c>
      <c r="K75" s="12">
        <v>73.244155020853384</v>
      </c>
      <c r="L75" s="173">
        <v>3117000000</v>
      </c>
      <c r="M75" s="12">
        <v>100</v>
      </c>
      <c r="N75" s="174">
        <v>0</v>
      </c>
      <c r="O75" s="12">
        <v>0</v>
      </c>
      <c r="P75" s="13">
        <v>3117000000</v>
      </c>
    </row>
    <row r="76" spans="1:16" x14ac:dyDescent="0.25">
      <c r="A76" s="10" t="str">
        <f>'[1]CtaGastos AC'!A75</f>
        <v>´3120206000000000000000</v>
      </c>
      <c r="B76" s="10" t="str">
        <f>'[1]CtaGastos AC'!B75</f>
        <v>Seguros</v>
      </c>
      <c r="C76" s="10">
        <f>'[1]CtaGastos AC'!C75</f>
        <v>32656251000</v>
      </c>
      <c r="D76" s="173">
        <v>32656251000</v>
      </c>
      <c r="E76" s="173">
        <v>1320840009</v>
      </c>
      <c r="F76" s="173">
        <v>33977091009</v>
      </c>
      <c r="G76" s="12">
        <v>0</v>
      </c>
      <c r="H76" s="173">
        <v>0</v>
      </c>
      <c r="I76" s="173">
        <v>33977091009</v>
      </c>
      <c r="J76" s="173">
        <v>30406045342</v>
      </c>
      <c r="K76" s="12">
        <v>89.489842829528627</v>
      </c>
      <c r="L76" s="173">
        <v>31358336855</v>
      </c>
      <c r="M76" s="12">
        <v>92.292588693639686</v>
      </c>
      <c r="N76" s="174">
        <v>0</v>
      </c>
      <c r="O76" s="12">
        <v>0</v>
      </c>
      <c r="P76" s="13">
        <v>33977091009</v>
      </c>
    </row>
    <row r="77" spans="1:16" x14ac:dyDescent="0.25">
      <c r="A77" s="10" t="str">
        <f>'[1]CtaGastos AC'!A76</f>
        <v>´3120206010000000000000</v>
      </c>
      <c r="B77" s="10" t="str">
        <f>'[1]CtaGastos AC'!B76</f>
        <v>Seguros Entidad</v>
      </c>
      <c r="C77" s="10">
        <f>'[1]CtaGastos AC'!C76</f>
        <v>31487251000</v>
      </c>
      <c r="D77" s="173">
        <v>31487251000</v>
      </c>
      <c r="E77" s="173">
        <v>1181533009</v>
      </c>
      <c r="F77" s="173">
        <v>32668784009</v>
      </c>
      <c r="G77" s="12">
        <v>0</v>
      </c>
      <c r="H77" s="173">
        <v>0</v>
      </c>
      <c r="I77" s="173">
        <v>32668784009</v>
      </c>
      <c r="J77" s="173">
        <v>29114526069</v>
      </c>
      <c r="K77" s="12">
        <v>89.120323734667224</v>
      </c>
      <c r="L77" s="173">
        <v>30062573152</v>
      </c>
      <c r="M77" s="12">
        <v>92.022320585051446</v>
      </c>
      <c r="N77" s="174">
        <v>0</v>
      </c>
      <c r="O77" s="12">
        <v>0</v>
      </c>
      <c r="P77" s="13">
        <v>32668784009</v>
      </c>
    </row>
    <row r="78" spans="1:16" x14ac:dyDescent="0.25">
      <c r="A78" s="10" t="str">
        <f>'[1]CtaGastos AC'!A77</f>
        <v>´3120206020000000000000</v>
      </c>
      <c r="B78" s="10" t="str">
        <f>'[1]CtaGastos AC'!B77</f>
        <v>Seguros de Vida Concejales</v>
      </c>
      <c r="C78" s="10">
        <f>'[1]CtaGastos AC'!C77</f>
        <v>88000000</v>
      </c>
      <c r="D78" s="173">
        <v>88000000</v>
      </c>
      <c r="E78" s="173">
        <v>139307000</v>
      </c>
      <c r="F78" s="173">
        <v>227307000</v>
      </c>
      <c r="G78" s="12">
        <v>0</v>
      </c>
      <c r="H78" s="173">
        <v>0</v>
      </c>
      <c r="I78" s="173">
        <v>227307000</v>
      </c>
      <c r="J78" s="173">
        <v>222522494</v>
      </c>
      <c r="K78" s="12">
        <v>97.895134773676133</v>
      </c>
      <c r="L78" s="173">
        <v>226766924</v>
      </c>
      <c r="M78" s="12">
        <v>99.762402389719625</v>
      </c>
      <c r="N78" s="174">
        <v>0</v>
      </c>
      <c r="O78" s="12">
        <v>0</v>
      </c>
      <c r="P78" s="13">
        <v>227307000</v>
      </c>
    </row>
    <row r="79" spans="1:16" x14ac:dyDescent="0.25">
      <c r="A79" s="10" t="str">
        <f>'[1]CtaGastos AC'!A78</f>
        <v>´3120206030000000000000</v>
      </c>
      <c r="B79" s="10" t="str">
        <f>'[1]CtaGastos AC'!B78</f>
        <v>Seguros de Salud Concejales</v>
      </c>
      <c r="C79" s="10">
        <f>'[1]CtaGastos AC'!C78</f>
        <v>1081000000</v>
      </c>
      <c r="D79" s="173">
        <v>1081000000</v>
      </c>
      <c r="E79" s="173">
        <v>0</v>
      </c>
      <c r="F79" s="173">
        <v>1081000000</v>
      </c>
      <c r="G79" s="12">
        <v>0</v>
      </c>
      <c r="H79" s="173">
        <v>0</v>
      </c>
      <c r="I79" s="173">
        <v>1081000000</v>
      </c>
      <c r="J79" s="173">
        <v>1068996779</v>
      </c>
      <c r="K79" s="12">
        <v>98.889618778908414</v>
      </c>
      <c r="L79" s="173">
        <v>1068996779</v>
      </c>
      <c r="M79" s="12">
        <v>98.889618778908414</v>
      </c>
      <c r="N79" s="174">
        <v>0</v>
      </c>
      <c r="O79" s="12">
        <v>0</v>
      </c>
      <c r="P79" s="13">
        <v>1081000000</v>
      </c>
    </row>
    <row r="80" spans="1:16" x14ac:dyDescent="0.25">
      <c r="A80" s="10" t="str">
        <f>'[1]CtaGastos AC'!A79</f>
        <v>´3120208000000000000000</v>
      </c>
      <c r="B80" s="10" t="str">
        <f>'[1]CtaGastos AC'!B79</f>
        <v>Servicios Pblicos</v>
      </c>
      <c r="C80" s="10">
        <f>'[1]CtaGastos AC'!C79</f>
        <v>27324789000</v>
      </c>
      <c r="D80" s="173">
        <v>27324789000</v>
      </c>
      <c r="E80" s="173">
        <v>352809751</v>
      </c>
      <c r="F80" s="173">
        <v>27677598751</v>
      </c>
      <c r="G80" s="12">
        <v>0</v>
      </c>
      <c r="H80" s="173">
        <v>0</v>
      </c>
      <c r="I80" s="173">
        <v>27677598751</v>
      </c>
      <c r="J80" s="173">
        <v>24360448403.939999</v>
      </c>
      <c r="K80" s="12">
        <v>88.015035636210499</v>
      </c>
      <c r="L80" s="173">
        <v>24649994501.939999</v>
      </c>
      <c r="M80" s="12">
        <v>89.061174430998591</v>
      </c>
      <c r="N80" s="174">
        <v>0</v>
      </c>
      <c r="O80" s="12">
        <v>0</v>
      </c>
      <c r="P80" s="13">
        <v>27677598751</v>
      </c>
    </row>
    <row r="81" spans="1:16" x14ac:dyDescent="0.25">
      <c r="A81" s="10" t="str">
        <f>'[1]CtaGastos AC'!A80</f>
        <v>´3120208010000000000000</v>
      </c>
      <c r="B81" s="10" t="str">
        <f>'[1]CtaGastos AC'!B80</f>
        <v>Energ_xD84D_</v>
      </c>
      <c r="C81" s="10">
        <f>'[1]CtaGastos AC'!C80</f>
        <v>11224412000</v>
      </c>
      <c r="D81" s="173">
        <v>11224412000</v>
      </c>
      <c r="E81" s="173">
        <v>1035437254</v>
      </c>
      <c r="F81" s="173">
        <v>12259849254</v>
      </c>
      <c r="G81" s="12">
        <v>0</v>
      </c>
      <c r="H81" s="173">
        <v>0</v>
      </c>
      <c r="I81" s="173">
        <v>12259849254</v>
      </c>
      <c r="J81" s="173">
        <v>11079994172</v>
      </c>
      <c r="K81" s="12">
        <v>90.376267623233204</v>
      </c>
      <c r="L81" s="173">
        <v>11115824761</v>
      </c>
      <c r="M81" s="12">
        <v>90.66852724451941</v>
      </c>
      <c r="N81" s="174">
        <v>0</v>
      </c>
      <c r="O81" s="12">
        <v>0</v>
      </c>
      <c r="P81" s="13">
        <v>12259849254</v>
      </c>
    </row>
    <row r="82" spans="1:16" hidden="1" x14ac:dyDescent="0.25">
      <c r="A82" s="10" t="str">
        <f>'[1]CtaGastos AC'!A81</f>
        <v>´3120208020000000000000</v>
      </c>
      <c r="B82" s="10" t="str">
        <f>'[1]CtaGastos AC'!B81</f>
        <v>Acueducto y Alcantarillado</v>
      </c>
      <c r="C82" s="10">
        <f>'[1]CtaGastos AC'!C81</f>
        <v>5780543000</v>
      </c>
      <c r="D82" s="173">
        <v>5780543000</v>
      </c>
      <c r="E82" s="173">
        <v>-653386155</v>
      </c>
      <c r="F82" s="173">
        <v>5127156845</v>
      </c>
      <c r="G82" s="12">
        <v>0</v>
      </c>
      <c r="H82" s="173">
        <v>0</v>
      </c>
      <c r="I82" s="173">
        <v>5127156845</v>
      </c>
      <c r="J82" s="173">
        <v>4720266492.2399998</v>
      </c>
      <c r="K82" s="12">
        <v>92.064015885201584</v>
      </c>
      <c r="L82" s="173">
        <v>4732340211.2399998</v>
      </c>
      <c r="M82" s="12">
        <v>92.299501542555205</v>
      </c>
      <c r="N82" s="174">
        <v>0</v>
      </c>
      <c r="O82" s="12">
        <v>0</v>
      </c>
      <c r="P82" s="13">
        <v>5127156845</v>
      </c>
    </row>
    <row r="83" spans="1:16" x14ac:dyDescent="0.25">
      <c r="A83" s="10" t="str">
        <f>'[1]CtaGastos AC'!A82</f>
        <v>´3120208030000000000000</v>
      </c>
      <c r="B83" s="10" t="str">
        <f>'[1]CtaGastos AC'!B82</f>
        <v>Aseo</v>
      </c>
      <c r="C83" s="10">
        <f>'[1]CtaGastos AC'!C82</f>
        <v>1323807000</v>
      </c>
      <c r="D83" s="173">
        <v>1323807000</v>
      </c>
      <c r="E83" s="173">
        <v>35004093</v>
      </c>
      <c r="F83" s="173">
        <v>1358811093</v>
      </c>
      <c r="G83" s="12">
        <v>0</v>
      </c>
      <c r="H83" s="173">
        <v>0</v>
      </c>
      <c r="I83" s="173">
        <v>1358811093</v>
      </c>
      <c r="J83" s="173">
        <v>910240315</v>
      </c>
      <c r="K83" s="12">
        <v>66.98799558593241</v>
      </c>
      <c r="L83" s="173">
        <v>967330475</v>
      </c>
      <c r="M83" s="12">
        <v>71.189474385605422</v>
      </c>
      <c r="N83" s="174">
        <v>0</v>
      </c>
      <c r="O83" s="12">
        <v>0</v>
      </c>
      <c r="P83" s="13">
        <v>1358811093</v>
      </c>
    </row>
    <row r="84" spans="1:16" x14ac:dyDescent="0.25">
      <c r="A84" s="10" t="str">
        <f>'[1]CtaGastos AC'!A83</f>
        <v>´3120208040000000000000</v>
      </c>
      <c r="B84" s="10" t="str">
        <f>'[1]CtaGastos AC'!B83</f>
        <v>Tel馯no</v>
      </c>
      <c r="C84" s="10">
        <f>'[1]CtaGastos AC'!C83</f>
        <v>7236683000</v>
      </c>
      <c r="D84" s="173">
        <v>7236683000</v>
      </c>
      <c r="E84" s="173">
        <v>-164668913</v>
      </c>
      <c r="F84" s="173">
        <v>7072014087</v>
      </c>
      <c r="G84" s="12">
        <v>0</v>
      </c>
      <c r="H84" s="173">
        <v>0</v>
      </c>
      <c r="I84" s="173">
        <v>7072014087</v>
      </c>
      <c r="J84" s="173">
        <v>5915353875</v>
      </c>
      <c r="K84" s="12">
        <v>83.644543156012517</v>
      </c>
      <c r="L84" s="173">
        <v>6099905505</v>
      </c>
      <c r="M84" s="12">
        <v>86.254148110550844</v>
      </c>
      <c r="N84" s="174">
        <v>0</v>
      </c>
      <c r="O84" s="12">
        <v>0</v>
      </c>
      <c r="P84" s="13">
        <v>7072014087</v>
      </c>
    </row>
    <row r="85" spans="1:16" x14ac:dyDescent="0.25">
      <c r="A85" s="10" t="str">
        <f>'[1]CtaGastos AC'!A84</f>
        <v>´3120208050000000000000</v>
      </c>
      <c r="B85" s="10" t="str">
        <f>'[1]CtaGastos AC'!B84</f>
        <v>Gas</v>
      </c>
      <c r="C85" s="10">
        <f>'[1]CtaGastos AC'!C84</f>
        <v>1759344000</v>
      </c>
      <c r="D85" s="173">
        <v>1759344000</v>
      </c>
      <c r="E85" s="173">
        <v>100423472</v>
      </c>
      <c r="F85" s="173">
        <v>1859767472</v>
      </c>
      <c r="G85" s="12">
        <v>0</v>
      </c>
      <c r="H85" s="173">
        <v>0</v>
      </c>
      <c r="I85" s="173">
        <v>1859767472</v>
      </c>
      <c r="J85" s="173">
        <v>1734593549.7</v>
      </c>
      <c r="K85" s="12">
        <v>93.269377802086865</v>
      </c>
      <c r="L85" s="173">
        <v>1734593549.7</v>
      </c>
      <c r="M85" s="12">
        <v>93.269377802086865</v>
      </c>
      <c r="N85" s="174">
        <v>0</v>
      </c>
      <c r="O85" s="12">
        <v>0</v>
      </c>
      <c r="P85" s="13">
        <v>1859767472</v>
      </c>
    </row>
    <row r="86" spans="1:16" x14ac:dyDescent="0.25">
      <c r="A86" s="10" t="str">
        <f>'[1]CtaGastos AC'!A85</f>
        <v>´3120209000000000000000</v>
      </c>
      <c r="B86" s="10" t="str">
        <f>'[1]CtaGastos AC'!B85</f>
        <v>Capacitaci󮍊</v>
      </c>
      <c r="C86" s="10">
        <f>'[1]CtaGastos AC'!C85</f>
        <v>4412441000</v>
      </c>
      <c r="D86" s="173">
        <v>4412441000</v>
      </c>
      <c r="E86" s="173">
        <v>189622085</v>
      </c>
      <c r="F86" s="173">
        <v>4602063085</v>
      </c>
      <c r="G86" s="12">
        <v>0</v>
      </c>
      <c r="H86" s="173">
        <v>0</v>
      </c>
      <c r="I86" s="173">
        <v>4602063085</v>
      </c>
      <c r="J86" s="173">
        <v>1881068454</v>
      </c>
      <c r="K86" s="12">
        <v>40.874460416050553</v>
      </c>
      <c r="L86" s="173">
        <v>3686200078</v>
      </c>
      <c r="M86" s="12">
        <v>80.098860226728078</v>
      </c>
      <c r="N86" s="174">
        <v>0</v>
      </c>
      <c r="O86" s="12">
        <v>0</v>
      </c>
      <c r="P86" s="13">
        <v>4602063085</v>
      </c>
    </row>
    <row r="87" spans="1:16" x14ac:dyDescent="0.25">
      <c r="A87" s="10" t="str">
        <f>'[1]CtaGastos AC'!A86</f>
        <v>´3120209010000000000000</v>
      </c>
      <c r="B87" s="10" t="str">
        <f>'[1]CtaGastos AC'!B86</f>
        <v>Capacitaci󮠉nterna</v>
      </c>
      <c r="C87" s="10">
        <f>'[1]CtaGastos AC'!C86</f>
        <v>4272441000</v>
      </c>
      <c r="D87" s="173">
        <v>4272441000</v>
      </c>
      <c r="E87" s="173">
        <v>179622085</v>
      </c>
      <c r="F87" s="173">
        <v>4452063085</v>
      </c>
      <c r="G87" s="12">
        <v>0</v>
      </c>
      <c r="H87" s="173">
        <v>0</v>
      </c>
      <c r="I87" s="173">
        <v>4452063085</v>
      </c>
      <c r="J87" s="173">
        <v>1772139618</v>
      </c>
      <c r="K87" s="12">
        <v>39.804908065448039</v>
      </c>
      <c r="L87" s="173">
        <v>3566127823</v>
      </c>
      <c r="M87" s="12">
        <v>80.10056809426365</v>
      </c>
      <c r="N87" s="174">
        <v>0</v>
      </c>
      <c r="O87" s="12">
        <v>0</v>
      </c>
      <c r="P87" s="13">
        <v>4452063085</v>
      </c>
    </row>
    <row r="88" spans="1:16" x14ac:dyDescent="0.25">
      <c r="A88" s="10" t="str">
        <f>'[1]CtaGastos AC'!A87</f>
        <v>´3120209020000000000000</v>
      </c>
      <c r="B88" s="10" t="str">
        <f>'[1]CtaGastos AC'!B87</f>
        <v>Capacitaci󮠅xterna</v>
      </c>
      <c r="C88" s="10">
        <f>'[1]CtaGastos AC'!C87</f>
        <v>140000000</v>
      </c>
      <c r="D88" s="173">
        <v>140000000</v>
      </c>
      <c r="E88" s="173">
        <v>10000000</v>
      </c>
      <c r="F88" s="173">
        <v>150000000</v>
      </c>
      <c r="G88" s="12">
        <v>0</v>
      </c>
      <c r="H88" s="173">
        <v>0</v>
      </c>
      <c r="I88" s="173">
        <v>150000000</v>
      </c>
      <c r="J88" s="173">
        <v>108928836</v>
      </c>
      <c r="K88" s="12">
        <v>72.619224000000003</v>
      </c>
      <c r="L88" s="173">
        <v>120072255</v>
      </c>
      <c r="M88" s="12">
        <v>80.048169999999999</v>
      </c>
      <c r="N88" s="174">
        <v>0</v>
      </c>
      <c r="O88" s="12">
        <v>0</v>
      </c>
      <c r="P88" s="13">
        <v>150000000</v>
      </c>
    </row>
    <row r="89" spans="1:16" x14ac:dyDescent="0.25">
      <c r="A89" s="10" t="str">
        <f>'[1]CtaGastos AC'!A88</f>
        <v>´3120210000000000000000</v>
      </c>
      <c r="B89" s="10" t="str">
        <f>'[1]CtaGastos AC'!B88</f>
        <v>Bienestar e Incentivos</v>
      </c>
      <c r="C89" s="10">
        <f>'[1]CtaGastos AC'!C88</f>
        <v>8279009000</v>
      </c>
      <c r="D89" s="173">
        <v>8279009000</v>
      </c>
      <c r="E89" s="173">
        <v>236037624</v>
      </c>
      <c r="F89" s="173">
        <v>8515046624</v>
      </c>
      <c r="G89" s="12">
        <v>0</v>
      </c>
      <c r="H89" s="173">
        <v>0</v>
      </c>
      <c r="I89" s="173">
        <v>8515046624</v>
      </c>
      <c r="J89" s="173">
        <v>4727682560</v>
      </c>
      <c r="K89" s="12">
        <v>55.521511140935353</v>
      </c>
      <c r="L89" s="173">
        <v>8251525269</v>
      </c>
      <c r="M89" s="12">
        <v>96.905227104015452</v>
      </c>
      <c r="N89" s="174">
        <v>0</v>
      </c>
      <c r="O89" s="12">
        <v>0</v>
      </c>
      <c r="P89" s="13">
        <v>8515046624</v>
      </c>
    </row>
    <row r="90" spans="1:16" x14ac:dyDescent="0.25">
      <c r="A90" s="10" t="str">
        <f>'[1]CtaGastos AC'!A89</f>
        <v>´3120211000000000000000</v>
      </c>
      <c r="B90" s="10" t="str">
        <f>'[1]CtaGastos AC'!B89</f>
        <v>Promoci󮠉nstitucional</v>
      </c>
      <c r="C90" s="10">
        <f>'[1]CtaGastos AC'!C89</f>
        <v>1658305000</v>
      </c>
      <c r="D90" s="173">
        <v>1658305000</v>
      </c>
      <c r="E90" s="173">
        <v>470375373</v>
      </c>
      <c r="F90" s="173">
        <v>2128680373</v>
      </c>
      <c r="G90" s="12">
        <v>0</v>
      </c>
      <c r="H90" s="173">
        <v>0</v>
      </c>
      <c r="I90" s="173">
        <v>2128680373</v>
      </c>
      <c r="J90" s="173">
        <v>930845311</v>
      </c>
      <c r="K90" s="12">
        <v>43.728749642584319</v>
      </c>
      <c r="L90" s="173">
        <v>1975760366</v>
      </c>
      <c r="M90" s="12">
        <v>92.816206277860019</v>
      </c>
      <c r="N90" s="174">
        <v>0</v>
      </c>
      <c r="O90" s="12">
        <v>0</v>
      </c>
      <c r="P90" s="13">
        <v>2128680373</v>
      </c>
    </row>
    <row r="91" spans="1:16" x14ac:dyDescent="0.25">
      <c r="A91" s="10" t="str">
        <f>'[1]CtaGastos AC'!A90</f>
        <v>´3120212000000000000000</v>
      </c>
      <c r="B91" s="10" t="str">
        <f>'[1]CtaGastos AC'!B90</f>
        <v>Salud Ocupacional</v>
      </c>
      <c r="C91" s="10">
        <f>'[1]CtaGastos AC'!C90</f>
        <v>3209919000</v>
      </c>
      <c r="D91" s="173">
        <v>3209919000</v>
      </c>
      <c r="E91" s="173">
        <v>-96351968</v>
      </c>
      <c r="F91" s="173">
        <v>3113567032</v>
      </c>
      <c r="G91" s="12">
        <v>0</v>
      </c>
      <c r="H91" s="173">
        <v>0</v>
      </c>
      <c r="I91" s="173">
        <v>3113567032</v>
      </c>
      <c r="J91" s="173">
        <v>1539974436</v>
      </c>
      <c r="K91" s="12">
        <v>49.46013431452598</v>
      </c>
      <c r="L91" s="173">
        <v>2598345524</v>
      </c>
      <c r="M91" s="12">
        <v>83.452371421435316</v>
      </c>
      <c r="N91" s="174">
        <v>0</v>
      </c>
      <c r="O91" s="12">
        <v>0</v>
      </c>
      <c r="P91" s="13">
        <v>3113567032</v>
      </c>
    </row>
    <row r="92" spans="1:16" x14ac:dyDescent="0.25">
      <c r="A92" s="10" t="str">
        <f>'[1]CtaGastos AC'!A91</f>
        <v>´3120213000000000000000</v>
      </c>
      <c r="B92" s="10" t="str">
        <f>'[1]CtaGastos AC'!B91</f>
        <v>Programas y Convenios Institucionales</v>
      </c>
      <c r="C92" s="10">
        <f>'[1]CtaGastos AC'!C91</f>
        <v>6974000000</v>
      </c>
      <c r="D92" s="173">
        <v>6974000000</v>
      </c>
      <c r="E92" s="173">
        <v>-735767396</v>
      </c>
      <c r="F92" s="173">
        <v>6238232604</v>
      </c>
      <c r="G92" s="12">
        <v>0</v>
      </c>
      <c r="H92" s="173">
        <v>0</v>
      </c>
      <c r="I92" s="173">
        <v>6238232604</v>
      </c>
      <c r="J92" s="173">
        <v>4402321425</v>
      </c>
      <c r="K92" s="12">
        <v>70.570010842128582</v>
      </c>
      <c r="L92" s="173">
        <v>5797609414</v>
      </c>
      <c r="M92" s="12">
        <v>92.936730353442272</v>
      </c>
      <c r="N92" s="174">
        <v>0</v>
      </c>
      <c r="O92" s="12">
        <v>0</v>
      </c>
      <c r="P92" s="13">
        <v>6238232604</v>
      </c>
    </row>
    <row r="93" spans="1:16" x14ac:dyDescent="0.25">
      <c r="A93" s="10" t="str">
        <f>'[1]CtaGastos AC'!A92</f>
        <v>´3120213020000000000000</v>
      </c>
      <c r="B93" s="10" t="str">
        <f>'[1]CtaGastos AC'!B92</f>
        <v>C.A.D.E.</v>
      </c>
      <c r="C93" s="10">
        <f>'[1]CtaGastos AC'!C92</f>
        <v>6582000000</v>
      </c>
      <c r="D93" s="173">
        <v>6582000000</v>
      </c>
      <c r="E93" s="173">
        <v>-832000000</v>
      </c>
      <c r="F93" s="173">
        <v>5750000000</v>
      </c>
      <c r="G93" s="12">
        <v>0</v>
      </c>
      <c r="H93" s="173">
        <v>0</v>
      </c>
      <c r="I93" s="173">
        <v>5750000000</v>
      </c>
      <c r="J93" s="173">
        <v>3969012288</v>
      </c>
      <c r="K93" s="12">
        <v>69.026300660869566</v>
      </c>
      <c r="L93" s="173">
        <v>5359684451</v>
      </c>
      <c r="M93" s="12">
        <v>93.211903495652166</v>
      </c>
      <c r="N93" s="174">
        <v>0</v>
      </c>
      <c r="O93" s="12">
        <v>0</v>
      </c>
      <c r="P93" s="13">
        <v>5750000000</v>
      </c>
    </row>
    <row r="94" spans="1:16" x14ac:dyDescent="0.25">
      <c r="A94" s="10" t="str">
        <f>'[1]CtaGastos AC'!A93</f>
        <v>´3120213990000000000000</v>
      </c>
      <c r="B94" s="10" t="str">
        <f>'[1]CtaGastos AC'!B93</f>
        <v>Otros Programas y Convenios Institucionales</v>
      </c>
      <c r="C94" s="10">
        <f>'[1]CtaGastos AC'!C93</f>
        <v>392000000</v>
      </c>
      <c r="D94" s="173">
        <v>392000000</v>
      </c>
      <c r="E94" s="173">
        <v>96232604</v>
      </c>
      <c r="F94" s="173">
        <v>488232604</v>
      </c>
      <c r="G94" s="12">
        <v>0</v>
      </c>
      <c r="H94" s="173">
        <v>0</v>
      </c>
      <c r="I94" s="173">
        <v>488232604</v>
      </c>
      <c r="J94" s="173">
        <v>433309137</v>
      </c>
      <c r="K94" s="12">
        <v>88.750553209674621</v>
      </c>
      <c r="L94" s="173">
        <v>437924963</v>
      </c>
      <c r="M94" s="12">
        <v>89.695968563377619</v>
      </c>
      <c r="N94" s="174">
        <v>0</v>
      </c>
      <c r="O94" s="12">
        <v>0</v>
      </c>
      <c r="P94" s="13">
        <v>488232604</v>
      </c>
    </row>
    <row r="95" spans="1:16" x14ac:dyDescent="0.25">
      <c r="A95" s="10" t="str">
        <f>'[1]CtaGastos AC'!A94</f>
        <v>´3120217000000000000000</v>
      </c>
      <c r="B95" s="10" t="str">
        <f>'[1]CtaGastos AC'!B94</f>
        <v>Informaci󮍊</v>
      </c>
      <c r="C95" s="10">
        <f>'[1]CtaGastos AC'!C94</f>
        <v>5789000000</v>
      </c>
      <c r="D95" s="173">
        <v>5789000000</v>
      </c>
      <c r="E95" s="173">
        <v>475300000</v>
      </c>
      <c r="F95" s="173">
        <v>6264300000</v>
      </c>
      <c r="G95" s="12">
        <v>0</v>
      </c>
      <c r="H95" s="173">
        <v>0</v>
      </c>
      <c r="I95" s="173">
        <v>6264300000</v>
      </c>
      <c r="J95" s="173">
        <v>3966902619</v>
      </c>
      <c r="K95" s="12">
        <v>63.325553038647577</v>
      </c>
      <c r="L95" s="173">
        <v>6188208740</v>
      </c>
      <c r="M95" s="12">
        <v>98.785319030059227</v>
      </c>
      <c r="N95" s="174">
        <v>0</v>
      </c>
      <c r="O95" s="12">
        <v>0</v>
      </c>
      <c r="P95" s="13">
        <v>6264300000</v>
      </c>
    </row>
    <row r="96" spans="1:16" x14ac:dyDescent="0.25">
      <c r="A96" s="10" t="str">
        <f>'[1]CtaGastos AC'!A95</f>
        <v>´3120300000000000000000</v>
      </c>
      <c r="B96" s="10" t="str">
        <f>'[1]CtaGastos AC'!B95</f>
        <v>Otros Gastos Generales</v>
      </c>
      <c r="C96" s="10">
        <f>'[1]CtaGastos AC'!C95</f>
        <v>28213839000</v>
      </c>
      <c r="D96" s="173">
        <v>28213839000</v>
      </c>
      <c r="E96" s="173">
        <v>5735017918</v>
      </c>
      <c r="F96" s="173">
        <v>33948856918</v>
      </c>
      <c r="G96" s="12">
        <v>0</v>
      </c>
      <c r="H96" s="173">
        <v>0</v>
      </c>
      <c r="I96" s="173">
        <v>33948856918</v>
      </c>
      <c r="J96" s="173">
        <v>28959321114.25</v>
      </c>
      <c r="K96" s="12">
        <v>85.302787025195826</v>
      </c>
      <c r="L96" s="173">
        <v>32098370679</v>
      </c>
      <c r="M96" s="12">
        <v>94.549194267513442</v>
      </c>
      <c r="N96" s="174">
        <v>0</v>
      </c>
      <c r="O96" s="12">
        <v>0</v>
      </c>
      <c r="P96" s="13">
        <v>33948856918</v>
      </c>
    </row>
    <row r="97" spans="1:16" x14ac:dyDescent="0.25">
      <c r="A97" s="10" t="str">
        <f>'[1]CtaGastos AC'!A96</f>
        <v>´3120301000000000000000</v>
      </c>
      <c r="B97" s="10" t="str">
        <f>'[1]CtaGastos AC'!B96</f>
        <v>Sentencias Judiciales</v>
      </c>
      <c r="C97" s="10">
        <f>'[1]CtaGastos AC'!C96</f>
        <v>6151574000</v>
      </c>
      <c r="D97" s="173">
        <v>6151574000</v>
      </c>
      <c r="E97" s="173">
        <v>4434944125</v>
      </c>
      <c r="F97" s="173">
        <v>10586518125</v>
      </c>
      <c r="G97" s="12">
        <v>0</v>
      </c>
      <c r="H97" s="173">
        <v>0</v>
      </c>
      <c r="I97" s="173">
        <v>10586518125</v>
      </c>
      <c r="J97" s="173">
        <v>9932572326</v>
      </c>
      <c r="K97" s="12">
        <v>93.822843438432216</v>
      </c>
      <c r="L97" s="173">
        <v>10107637947</v>
      </c>
      <c r="M97" s="12">
        <v>95.476509156781901</v>
      </c>
      <c r="N97" s="174">
        <v>0</v>
      </c>
      <c r="O97" s="12">
        <v>0</v>
      </c>
      <c r="P97" s="13">
        <v>10586518125</v>
      </c>
    </row>
    <row r="98" spans="1:16" hidden="1" x14ac:dyDescent="0.25">
      <c r="A98" s="10" t="str">
        <f>'[1]CtaGastos AC'!A97</f>
        <v>´3120301010000000000000</v>
      </c>
      <c r="B98" s="10" t="str">
        <f>'[1]CtaGastos AC'!B97</f>
        <v>Sentencias Tributarias</v>
      </c>
      <c r="C98" s="10">
        <f>'[1]CtaGastos AC'!C97</f>
        <v>54075000</v>
      </c>
      <c r="D98" s="173">
        <v>54075000</v>
      </c>
      <c r="E98" s="173">
        <v>0</v>
      </c>
      <c r="F98" s="173">
        <v>54075000</v>
      </c>
      <c r="G98" s="12">
        <v>0</v>
      </c>
      <c r="H98" s="173">
        <v>0</v>
      </c>
      <c r="I98" s="173">
        <v>54075000</v>
      </c>
      <c r="J98" s="173">
        <v>0</v>
      </c>
      <c r="K98" s="12">
        <v>0</v>
      </c>
      <c r="L98" s="173">
        <v>0</v>
      </c>
      <c r="M98" s="12">
        <v>0</v>
      </c>
      <c r="N98" s="174">
        <v>0</v>
      </c>
      <c r="O98" s="12">
        <v>0</v>
      </c>
      <c r="P98" s="13">
        <v>54075000</v>
      </c>
    </row>
    <row r="99" spans="1:16" x14ac:dyDescent="0.25">
      <c r="A99" s="10" t="str">
        <f>'[1]CtaGastos AC'!A98</f>
        <v>´3120301020000000000000</v>
      </c>
      <c r="B99" s="10" t="str">
        <f>'[1]CtaGastos AC'!B98</f>
        <v>Otras Sentencias</v>
      </c>
      <c r="C99" s="10">
        <f>'[1]CtaGastos AC'!C98</f>
        <v>6097499000</v>
      </c>
      <c r="D99" s="173">
        <v>6097499000</v>
      </c>
      <c r="E99" s="173">
        <v>4434944125</v>
      </c>
      <c r="F99" s="173">
        <v>10532443125</v>
      </c>
      <c r="G99" s="12">
        <v>0</v>
      </c>
      <c r="H99" s="173">
        <v>0</v>
      </c>
      <c r="I99" s="173">
        <v>10532443125</v>
      </c>
      <c r="J99" s="173">
        <v>9932572326</v>
      </c>
      <c r="K99" s="12">
        <v>94.304542717385914</v>
      </c>
      <c r="L99" s="173">
        <v>10107637947</v>
      </c>
      <c r="M99" s="12">
        <v>95.966698581151846</v>
      </c>
      <c r="N99" s="174">
        <v>0</v>
      </c>
      <c r="O99" s="12">
        <v>0</v>
      </c>
      <c r="P99" s="13">
        <v>10532443125</v>
      </c>
    </row>
    <row r="100" spans="1:16" hidden="1" x14ac:dyDescent="0.25">
      <c r="A100" s="10" t="str">
        <f>'[1]CtaGastos AC'!A99</f>
        <v>´3120302000000000000000</v>
      </c>
      <c r="B100" s="10" t="str">
        <f>'[1]CtaGastos AC'!B99</f>
        <v>Impuestos, Tasas, Contribuciones, Derechos y Multas</v>
      </c>
      <c r="C100" s="10">
        <f>'[1]CtaGastos AC'!C99</f>
        <v>1882848000</v>
      </c>
      <c r="D100" s="173">
        <v>1882848000</v>
      </c>
      <c r="E100" s="173">
        <v>346530511</v>
      </c>
      <c r="F100" s="173">
        <v>2229378511</v>
      </c>
      <c r="G100" s="12">
        <v>0</v>
      </c>
      <c r="H100" s="173">
        <v>0</v>
      </c>
      <c r="I100" s="173">
        <v>2229378511</v>
      </c>
      <c r="J100" s="173">
        <v>1849033177</v>
      </c>
      <c r="K100" s="12">
        <v>82.939400728797992</v>
      </c>
      <c r="L100" s="173">
        <v>1874062851</v>
      </c>
      <c r="M100" s="12">
        <v>84.062120530594825</v>
      </c>
      <c r="N100" s="174">
        <v>0</v>
      </c>
      <c r="O100" s="12">
        <v>0</v>
      </c>
      <c r="P100" s="13">
        <v>2229378511</v>
      </c>
    </row>
    <row r="101" spans="1:16" x14ac:dyDescent="0.25">
      <c r="A101" s="10" t="str">
        <f>'[1]CtaGastos AC'!A100</f>
        <v>´3120303000000000000000</v>
      </c>
      <c r="B101" s="10" t="str">
        <f>'[1]CtaGastos AC'!B100</f>
        <v>Intereses y Comisiones</v>
      </c>
      <c r="C101" s="10">
        <f>'[1]CtaGastos AC'!C100</f>
        <v>1115250000</v>
      </c>
      <c r="D101" s="173">
        <v>1115250000</v>
      </c>
      <c r="E101" s="173">
        <v>-252500000</v>
      </c>
      <c r="F101" s="173">
        <v>862750000</v>
      </c>
      <c r="G101" s="12">
        <v>0</v>
      </c>
      <c r="H101" s="173">
        <v>0</v>
      </c>
      <c r="I101" s="173">
        <v>862750000</v>
      </c>
      <c r="J101" s="173">
        <v>290338257.25</v>
      </c>
      <c r="K101" s="12">
        <v>33.652652245725875</v>
      </c>
      <c r="L101" s="173">
        <v>393328671</v>
      </c>
      <c r="M101" s="12">
        <v>45.590109649376991</v>
      </c>
      <c r="N101" s="174">
        <v>0</v>
      </c>
      <c r="O101" s="12">
        <v>0</v>
      </c>
      <c r="P101" s="13">
        <v>862750000</v>
      </c>
    </row>
    <row r="102" spans="1:16" x14ac:dyDescent="0.25">
      <c r="A102" s="10" t="str">
        <f>'[1]CtaGastos AC'!A101</f>
        <v>´3120306000000000000000</v>
      </c>
      <c r="B102" s="10" t="str">
        <f>'[1]CtaGastos AC'!B101</f>
        <v>Pago Administraci󮠓istema SIMIT</v>
      </c>
      <c r="C102" s="10">
        <f>'[1]CtaGastos AC'!C101</f>
        <v>2100000000</v>
      </c>
      <c r="D102" s="173">
        <v>2100000000</v>
      </c>
      <c r="E102" s="173">
        <v>0</v>
      </c>
      <c r="F102" s="173">
        <v>2100000000</v>
      </c>
      <c r="G102" s="12">
        <v>0</v>
      </c>
      <c r="H102" s="173">
        <v>0</v>
      </c>
      <c r="I102" s="173">
        <v>2100000000</v>
      </c>
      <c r="J102" s="173">
        <v>1662255058</v>
      </c>
      <c r="K102" s="12">
        <v>79.155002761904754</v>
      </c>
      <c r="L102" s="173">
        <v>2100000000</v>
      </c>
      <c r="M102" s="12">
        <v>100</v>
      </c>
      <c r="N102" s="174">
        <v>0</v>
      </c>
      <c r="O102" s="12">
        <v>0</v>
      </c>
      <c r="P102" s="13">
        <v>2100000000</v>
      </c>
    </row>
    <row r="103" spans="1:16" x14ac:dyDescent="0.25">
      <c r="A103" s="10" t="str">
        <f>'[1]CtaGastos AC'!A102</f>
        <v>´3120399000000000000000</v>
      </c>
      <c r="B103" s="10" t="str">
        <f>'[1]CtaGastos AC'!B102</f>
        <v>Otros Gastos Generales</v>
      </c>
      <c r="C103" s="10">
        <f>'[1]CtaGastos AC'!C102</f>
        <v>16964167000</v>
      </c>
      <c r="D103" s="173">
        <v>16964167000</v>
      </c>
      <c r="E103" s="173">
        <v>1206043282</v>
      </c>
      <c r="F103" s="173">
        <v>18170210282</v>
      </c>
      <c r="G103" s="12">
        <v>0</v>
      </c>
      <c r="H103" s="173">
        <v>0</v>
      </c>
      <c r="I103" s="173">
        <v>18170210282</v>
      </c>
      <c r="J103" s="173">
        <v>15225122296</v>
      </c>
      <c r="K103" s="12">
        <v>83.79166811890174</v>
      </c>
      <c r="L103" s="173">
        <v>17623341210</v>
      </c>
      <c r="M103" s="12">
        <v>96.990298606826002</v>
      </c>
      <c r="N103" s="174">
        <v>0</v>
      </c>
      <c r="O103" s="12">
        <v>0</v>
      </c>
      <c r="P103" s="13">
        <v>18170210282</v>
      </c>
    </row>
    <row r="104" spans="1:16" x14ac:dyDescent="0.25">
      <c r="A104" s="10" t="str">
        <f>'[1]CtaGastos AC'!A103</f>
        <v>´3130000000000000000000</v>
      </c>
      <c r="B104" s="10" t="str">
        <f>'[1]CtaGastos AC'!B103</f>
        <v>TRANSFERENCIAS PARA FUNCIONAMIENTO</v>
      </c>
      <c r="C104" s="10">
        <f>'[1]CtaGastos AC'!C103</f>
        <v>678576574000</v>
      </c>
      <c r="D104" s="173">
        <v>678576574000</v>
      </c>
      <c r="E104" s="173">
        <v>-6039368464</v>
      </c>
      <c r="F104" s="173">
        <v>672537205536</v>
      </c>
      <c r="G104" s="12">
        <v>0</v>
      </c>
      <c r="H104" s="173">
        <v>0</v>
      </c>
      <c r="I104" s="173">
        <v>672537205536</v>
      </c>
      <c r="J104" s="173">
        <v>506044352829</v>
      </c>
      <c r="K104" s="12">
        <v>75.244068084782285</v>
      </c>
      <c r="L104" s="173">
        <v>555445102315</v>
      </c>
      <c r="M104" s="12">
        <v>82.589498059415206</v>
      </c>
      <c r="N104" s="174">
        <v>0</v>
      </c>
      <c r="O104" s="12">
        <v>0</v>
      </c>
      <c r="P104" s="13">
        <v>672537205536</v>
      </c>
    </row>
    <row r="105" spans="1:16" x14ac:dyDescent="0.25">
      <c r="A105" s="10" t="str">
        <f>'[1]CtaGastos AC'!A104</f>
        <v>´3130200000000000000000</v>
      </c>
      <c r="B105" s="10" t="str">
        <f>'[1]CtaGastos AC'!B104</f>
        <v>OTRAS TRANSFERENCIAS</v>
      </c>
      <c r="C105" s="10">
        <f>'[1]CtaGastos AC'!C104</f>
        <v>678576574000</v>
      </c>
      <c r="D105" s="173">
        <v>678576574000</v>
      </c>
      <c r="E105" s="173">
        <v>-6039368464</v>
      </c>
      <c r="F105" s="173">
        <v>672537205536</v>
      </c>
      <c r="G105" s="12">
        <v>0</v>
      </c>
      <c r="H105" s="173">
        <v>0</v>
      </c>
      <c r="I105" s="173">
        <v>672537205536</v>
      </c>
      <c r="J105" s="173">
        <v>506044352829</v>
      </c>
      <c r="K105" s="12">
        <v>75.244068084782285</v>
      </c>
      <c r="L105" s="173">
        <v>555445102315</v>
      </c>
      <c r="M105" s="12">
        <v>82.589498059415206</v>
      </c>
      <c r="N105" s="174">
        <v>0</v>
      </c>
      <c r="O105" s="12">
        <v>0</v>
      </c>
      <c r="P105" s="13">
        <v>672537205536</v>
      </c>
    </row>
    <row r="106" spans="1:16" x14ac:dyDescent="0.25">
      <c r="A106" s="10" t="str">
        <f>'[1]CtaGastos AC'!A105</f>
        <v>´3130201000000000000000</v>
      </c>
      <c r="B106" s="10" t="str">
        <f>'[1]CtaGastos AC'!B105</f>
        <v>Fondo de Compensaci󮠄istrital</v>
      </c>
      <c r="C106" s="10">
        <f>'[1]CtaGastos AC'!C105</f>
        <v>56119020000</v>
      </c>
      <c r="D106" s="173">
        <v>56119020000</v>
      </c>
      <c r="E106" s="173">
        <v>-1414919795</v>
      </c>
      <c r="F106" s="173">
        <v>54704100205</v>
      </c>
      <c r="G106" s="12">
        <v>0</v>
      </c>
      <c r="H106" s="173">
        <v>0</v>
      </c>
      <c r="I106" s="173">
        <v>54704100205</v>
      </c>
      <c r="J106" s="173">
        <v>0</v>
      </c>
      <c r="K106" s="12">
        <v>0</v>
      </c>
      <c r="L106" s="173">
        <v>0</v>
      </c>
      <c r="M106" s="12">
        <v>0</v>
      </c>
      <c r="N106" s="174">
        <v>0</v>
      </c>
      <c r="O106" s="12">
        <v>0</v>
      </c>
      <c r="P106" s="13">
        <v>54704100205</v>
      </c>
    </row>
    <row r="107" spans="1:16" x14ac:dyDescent="0.25">
      <c r="A107" s="10" t="str">
        <f>'[1]CtaGastos AC'!A106</f>
        <v>´3130202000000000000000</v>
      </c>
      <c r="B107" s="10" t="str">
        <f>'[1]CtaGastos AC'!B106</f>
        <v>Fondo de Pasivos Caja de Previsi󮠓ocial Distrital</v>
      </c>
      <c r="C107" s="10">
        <f>'[1]CtaGastos AC'!C106</f>
        <v>50000000</v>
      </c>
      <c r="D107" s="173">
        <v>50000000</v>
      </c>
      <c r="E107" s="173">
        <v>2000000</v>
      </c>
      <c r="F107" s="173">
        <v>52000000</v>
      </c>
      <c r="G107" s="12">
        <v>0</v>
      </c>
      <c r="H107" s="173">
        <v>0</v>
      </c>
      <c r="I107" s="173">
        <v>52000000</v>
      </c>
      <c r="J107" s="173">
        <v>9481259</v>
      </c>
      <c r="K107" s="12">
        <v>18.233190384615387</v>
      </c>
      <c r="L107" s="173">
        <v>9755373</v>
      </c>
      <c r="M107" s="12">
        <v>18.760332692307692</v>
      </c>
      <c r="N107" s="174">
        <v>0</v>
      </c>
      <c r="O107" s="12">
        <v>0</v>
      </c>
      <c r="P107" s="13">
        <v>52000000</v>
      </c>
    </row>
    <row r="108" spans="1:16" x14ac:dyDescent="0.25">
      <c r="A108" s="10" t="str">
        <f>'[1]CtaGastos AC'!A107</f>
        <v>´3130203000000000000000</v>
      </c>
      <c r="B108" s="10" t="str">
        <f>'[1]CtaGastos AC'!B107</f>
        <v>Fondo de Pasivos EDIS</v>
      </c>
      <c r="C108" s="10">
        <f>'[1]CtaGastos AC'!C107</f>
        <v>100000000</v>
      </c>
      <c r="D108" s="173">
        <v>100000000</v>
      </c>
      <c r="E108" s="173">
        <v>40000000</v>
      </c>
      <c r="F108" s="173">
        <v>140000000</v>
      </c>
      <c r="G108" s="12">
        <v>0</v>
      </c>
      <c r="H108" s="173">
        <v>0</v>
      </c>
      <c r="I108" s="173">
        <v>140000000</v>
      </c>
      <c r="J108" s="173">
        <v>106139900</v>
      </c>
      <c r="K108" s="12">
        <v>75.814214285714286</v>
      </c>
      <c r="L108" s="173">
        <v>106139900</v>
      </c>
      <c r="M108" s="12">
        <v>75.814214285714286</v>
      </c>
      <c r="N108" s="174">
        <v>0</v>
      </c>
      <c r="O108" s="12">
        <v>0</v>
      </c>
      <c r="P108" s="13">
        <v>140000000</v>
      </c>
    </row>
    <row r="109" spans="1:16" hidden="1" x14ac:dyDescent="0.25">
      <c r="A109" s="10" t="str">
        <f>'[1]CtaGastos AC'!A108</f>
        <v>´3130204000000000000000</v>
      </c>
      <c r="B109" s="10" t="str">
        <f>'[1]CtaGastos AC'!B108</f>
        <v>Fondo de Pasivos EDTU</v>
      </c>
      <c r="C109" s="10">
        <f>'[1]CtaGastos AC'!C108</f>
        <v>0</v>
      </c>
      <c r="D109" s="173">
        <v>0</v>
      </c>
      <c r="E109" s="173">
        <v>2300000</v>
      </c>
      <c r="F109" s="173">
        <v>2300000</v>
      </c>
      <c r="G109" s="12">
        <v>0</v>
      </c>
      <c r="H109" s="173">
        <v>0</v>
      </c>
      <c r="I109" s="173">
        <v>2300000</v>
      </c>
      <c r="J109" s="173">
        <v>2300000</v>
      </c>
      <c r="K109" s="12">
        <v>100</v>
      </c>
      <c r="L109" s="173">
        <v>2300000</v>
      </c>
      <c r="M109" s="12">
        <v>100</v>
      </c>
      <c r="N109" s="174">
        <v>0</v>
      </c>
      <c r="O109" s="12">
        <v>0</v>
      </c>
      <c r="P109" s="13">
        <v>2300000</v>
      </c>
    </row>
    <row r="110" spans="1:16" hidden="1" x14ac:dyDescent="0.25">
      <c r="A110" s="10" t="str">
        <f>'[1]CtaGastos AC'!A109</f>
        <v>´3130206000000000000000</v>
      </c>
      <c r="B110" s="10" t="str">
        <f>'[1]CtaGastos AC'!B109</f>
        <v>Fondo de Pensiones Pblicas</v>
      </c>
      <c r="C110" s="10">
        <f>'[1]CtaGastos AC'!C109</f>
        <v>298000000000</v>
      </c>
      <c r="D110" s="173">
        <v>298000000000</v>
      </c>
      <c r="E110" s="173">
        <v>0</v>
      </c>
      <c r="F110" s="173">
        <v>298000000000</v>
      </c>
      <c r="G110" s="12">
        <v>0</v>
      </c>
      <c r="H110" s="173">
        <v>0</v>
      </c>
      <c r="I110" s="173">
        <v>298000000000</v>
      </c>
      <c r="J110" s="173">
        <v>298000000000</v>
      </c>
      <c r="K110" s="12">
        <v>100</v>
      </c>
      <c r="L110" s="173">
        <v>298000000000</v>
      </c>
      <c r="M110" s="12">
        <v>100</v>
      </c>
      <c r="N110" s="174">
        <v>0</v>
      </c>
      <c r="O110" s="12">
        <v>0</v>
      </c>
      <c r="P110" s="13">
        <v>298000000000</v>
      </c>
    </row>
    <row r="111" spans="1:16" hidden="1" x14ac:dyDescent="0.25">
      <c r="A111" s="10" t="str">
        <f>'[1]CtaGastos AC'!A110</f>
        <v>´3130207000000000000000</v>
      </c>
      <c r="B111" s="10" t="str">
        <f>'[1]CtaGastos AC'!B110</f>
        <v>Fondo de Pensiones Pblicas - Universidad Distrital</v>
      </c>
      <c r="C111" s="10">
        <f>'[1]CtaGastos AC'!C110</f>
        <v>60148326000</v>
      </c>
      <c r="D111" s="173">
        <v>60148326000</v>
      </c>
      <c r="E111" s="173">
        <v>-570000000</v>
      </c>
      <c r="F111" s="173">
        <v>59578326000</v>
      </c>
      <c r="G111" s="12">
        <v>0</v>
      </c>
      <c r="H111" s="173">
        <v>0</v>
      </c>
      <c r="I111" s="173">
        <v>59578326000</v>
      </c>
      <c r="J111" s="173">
        <v>57876956039</v>
      </c>
      <c r="K111" s="12">
        <v>97.144313922146779</v>
      </c>
      <c r="L111" s="173">
        <v>59241997592</v>
      </c>
      <c r="M111" s="12">
        <v>99.435485300476557</v>
      </c>
      <c r="N111" s="174">
        <v>0</v>
      </c>
      <c r="O111" s="12">
        <v>0</v>
      </c>
      <c r="P111" s="13">
        <v>59578326000</v>
      </c>
    </row>
    <row r="112" spans="1:16" hidden="1" x14ac:dyDescent="0.25">
      <c r="A112" s="10" t="str">
        <f>'[1]CtaGastos AC'!A111</f>
        <v>´3130212000000000000000</v>
      </c>
      <c r="B112" s="10" t="str">
        <f>'[1]CtaGastos AC'!B111</f>
        <v>Servicio de Alumbrado Pblico</v>
      </c>
      <c r="C112" s="10">
        <f>'[1]CtaGastos AC'!C111</f>
        <v>183368000000</v>
      </c>
      <c r="D112" s="173">
        <v>183368000000</v>
      </c>
      <c r="E112" s="173">
        <v>-3616400000</v>
      </c>
      <c r="F112" s="173">
        <v>179751600000</v>
      </c>
      <c r="G112" s="12">
        <v>0</v>
      </c>
      <c r="H112" s="173">
        <v>0</v>
      </c>
      <c r="I112" s="173">
        <v>179751600000</v>
      </c>
      <c r="J112" s="173">
        <v>112619704040</v>
      </c>
      <c r="K112" s="12">
        <v>62.652963333845143</v>
      </c>
      <c r="L112" s="173">
        <v>160655137859</v>
      </c>
      <c r="M112" s="12">
        <v>89.376193513159279</v>
      </c>
      <c r="N112" s="174">
        <v>0</v>
      </c>
      <c r="O112" s="12">
        <v>0</v>
      </c>
      <c r="P112" s="13">
        <v>179751600000</v>
      </c>
    </row>
    <row r="113" spans="1:16" hidden="1" x14ac:dyDescent="0.25">
      <c r="A113" s="10" t="str">
        <f>'[1]CtaGastos AC'!A112</f>
        <v>´3130214000000000000000</v>
      </c>
      <c r="B113" s="10" t="str">
        <f>'[1]CtaGastos AC'!B112</f>
        <v>Tribunales de ɴica</v>
      </c>
      <c r="C113" s="10">
        <f>'[1]CtaGastos AC'!C112</f>
        <v>2200000000</v>
      </c>
      <c r="D113" s="173">
        <v>2200000000</v>
      </c>
      <c r="E113" s="173">
        <v>-541000000</v>
      </c>
      <c r="F113" s="173">
        <v>1659000000</v>
      </c>
      <c r="G113" s="12">
        <v>0</v>
      </c>
      <c r="H113" s="173">
        <v>0</v>
      </c>
      <c r="I113" s="173">
        <v>1659000000</v>
      </c>
      <c r="J113" s="173">
        <v>1558783102</v>
      </c>
      <c r="K113" s="12">
        <v>93.959198432790842</v>
      </c>
      <c r="L113" s="173">
        <v>1558783102</v>
      </c>
      <c r="M113" s="12">
        <v>93.959198432790842</v>
      </c>
      <c r="N113" s="174">
        <v>0</v>
      </c>
      <c r="O113" s="12">
        <v>0</v>
      </c>
      <c r="P113" s="13">
        <v>1659000000</v>
      </c>
    </row>
    <row r="114" spans="1:16" hidden="1" x14ac:dyDescent="0.25">
      <c r="A114" s="10" t="str">
        <f>'[1]CtaGastos AC'!A113</f>
        <v>´3130219000000000000000</v>
      </c>
      <c r="B114" s="10" t="str">
        <f>'[1]CtaGastos AC'!B113</f>
        <v>Fondos de Desarrollo Local</v>
      </c>
      <c r="C114" s="10">
        <f>'[1]CtaGastos AC'!C113</f>
        <v>26502688000</v>
      </c>
      <c r="D114" s="173">
        <v>26502688000</v>
      </c>
      <c r="E114" s="173">
        <v>0</v>
      </c>
      <c r="F114" s="173">
        <v>26502688000</v>
      </c>
      <c r="G114" s="12">
        <v>0</v>
      </c>
      <c r="H114" s="173">
        <v>0</v>
      </c>
      <c r="I114" s="173">
        <v>26502688000</v>
      </c>
      <c r="J114" s="173">
        <v>26502688000</v>
      </c>
      <c r="K114" s="12">
        <v>100</v>
      </c>
      <c r="L114" s="173">
        <v>26502688000</v>
      </c>
      <c r="M114" s="12">
        <v>100</v>
      </c>
      <c r="N114" s="174">
        <v>0</v>
      </c>
      <c r="O114" s="12">
        <v>0</v>
      </c>
      <c r="P114" s="13">
        <v>26502688000</v>
      </c>
    </row>
    <row r="115" spans="1:16" hidden="1" x14ac:dyDescent="0.25">
      <c r="A115" s="10" t="str">
        <f>'[1]CtaGastos AC'!A114</f>
        <v>´3130219010000000000000</v>
      </c>
      <c r="B115" s="10" t="str">
        <f>'[1]CtaGastos AC'!B114</f>
        <v>Usaqu鮍</v>
      </c>
      <c r="C115" s="10">
        <f>'[1]CtaGastos AC'!C114</f>
        <v>1231615000</v>
      </c>
      <c r="D115" s="173">
        <v>1231615000</v>
      </c>
      <c r="E115" s="173">
        <v>0</v>
      </c>
      <c r="F115" s="173">
        <v>1231615000</v>
      </c>
      <c r="G115" s="12">
        <v>0</v>
      </c>
      <c r="H115" s="173">
        <v>0</v>
      </c>
      <c r="I115" s="173">
        <v>1231615000</v>
      </c>
      <c r="J115" s="173">
        <v>1231615000</v>
      </c>
      <c r="K115" s="12">
        <v>100</v>
      </c>
      <c r="L115" s="173">
        <v>1231615000</v>
      </c>
      <c r="M115" s="12">
        <v>100</v>
      </c>
      <c r="N115" s="174">
        <v>0</v>
      </c>
      <c r="O115" s="12">
        <v>0</v>
      </c>
      <c r="P115" s="13">
        <v>1231615000</v>
      </c>
    </row>
    <row r="116" spans="1:16" hidden="1" x14ac:dyDescent="0.25">
      <c r="A116" s="10" t="str">
        <f>'[1]CtaGastos AC'!A115</f>
        <v>´3130219020000000000000</v>
      </c>
      <c r="B116" s="10" t="str">
        <f>'[1]CtaGastos AC'!B115</f>
        <v>Chapinero</v>
      </c>
      <c r="C116" s="10">
        <f>'[1]CtaGastos AC'!C115</f>
        <v>1146631000</v>
      </c>
      <c r="D116" s="173">
        <v>1146631000</v>
      </c>
      <c r="E116" s="173">
        <v>0</v>
      </c>
      <c r="F116" s="173">
        <v>1146631000</v>
      </c>
      <c r="G116" s="12">
        <v>0</v>
      </c>
      <c r="H116" s="173">
        <v>0</v>
      </c>
      <c r="I116" s="173">
        <v>1146631000</v>
      </c>
      <c r="J116" s="173">
        <v>1146631000</v>
      </c>
      <c r="K116" s="12">
        <v>100</v>
      </c>
      <c r="L116" s="173">
        <v>1146631000</v>
      </c>
      <c r="M116" s="12">
        <v>100</v>
      </c>
      <c r="N116" s="174">
        <v>0</v>
      </c>
      <c r="O116" s="12">
        <v>0</v>
      </c>
      <c r="P116" s="13">
        <v>1146631000</v>
      </c>
    </row>
    <row r="117" spans="1:16" hidden="1" x14ac:dyDescent="0.25">
      <c r="A117" s="10" t="str">
        <f>'[1]CtaGastos AC'!A116</f>
        <v>´3130219030000000000000</v>
      </c>
      <c r="B117" s="10" t="str">
        <f>'[1]CtaGastos AC'!B116</f>
        <v>Santa Fe</v>
      </c>
      <c r="C117" s="10">
        <f>'[1]CtaGastos AC'!C116</f>
        <v>889726000</v>
      </c>
      <c r="D117" s="173">
        <v>889726000</v>
      </c>
      <c r="E117" s="173">
        <v>0</v>
      </c>
      <c r="F117" s="173">
        <v>889726000</v>
      </c>
      <c r="G117" s="12">
        <v>0</v>
      </c>
      <c r="H117" s="173">
        <v>0</v>
      </c>
      <c r="I117" s="173">
        <v>889726000</v>
      </c>
      <c r="J117" s="173">
        <v>889726000</v>
      </c>
      <c r="K117" s="12">
        <v>100</v>
      </c>
      <c r="L117" s="173">
        <v>889726000</v>
      </c>
      <c r="M117" s="12">
        <v>100</v>
      </c>
      <c r="N117" s="174">
        <v>0</v>
      </c>
      <c r="O117" s="12">
        <v>0</v>
      </c>
      <c r="P117" s="13">
        <v>889726000</v>
      </c>
    </row>
    <row r="118" spans="1:16" hidden="1" x14ac:dyDescent="0.25">
      <c r="A118" s="10" t="str">
        <f>'[1]CtaGastos AC'!A117</f>
        <v>´3130219040000000000000</v>
      </c>
      <c r="B118" s="10" t="str">
        <f>'[1]CtaGastos AC'!B117</f>
        <v>San Cristobal</v>
      </c>
      <c r="C118" s="10">
        <f>'[1]CtaGastos AC'!C117</f>
        <v>1501256000</v>
      </c>
      <c r="D118" s="173">
        <v>1501256000</v>
      </c>
      <c r="E118" s="173">
        <v>0</v>
      </c>
      <c r="F118" s="173">
        <v>1501256000</v>
      </c>
      <c r="G118" s="12">
        <v>0</v>
      </c>
      <c r="H118" s="173">
        <v>0</v>
      </c>
      <c r="I118" s="173">
        <v>1501256000</v>
      </c>
      <c r="J118" s="173">
        <v>1501256000</v>
      </c>
      <c r="K118" s="12">
        <v>100</v>
      </c>
      <c r="L118" s="173">
        <v>1501256000</v>
      </c>
      <c r="M118" s="12">
        <v>100</v>
      </c>
      <c r="N118" s="174">
        <v>0</v>
      </c>
      <c r="O118" s="12">
        <v>0</v>
      </c>
      <c r="P118" s="13">
        <v>1501256000</v>
      </c>
    </row>
    <row r="119" spans="1:16" hidden="1" x14ac:dyDescent="0.25">
      <c r="A119" s="10" t="str">
        <f>'[1]CtaGastos AC'!A118</f>
        <v>´3130219050000000000000</v>
      </c>
      <c r="B119" s="10" t="str">
        <f>'[1]CtaGastos AC'!B118</f>
        <v>Usme</v>
      </c>
      <c r="C119" s="10">
        <f>'[1]CtaGastos AC'!C118</f>
        <v>1463574000</v>
      </c>
      <c r="D119" s="173">
        <v>1463574000</v>
      </c>
      <c r="E119" s="173">
        <v>0</v>
      </c>
      <c r="F119" s="173">
        <v>1463574000</v>
      </c>
      <c r="G119" s="12">
        <v>0</v>
      </c>
      <c r="H119" s="173">
        <v>0</v>
      </c>
      <c r="I119" s="173">
        <v>1463574000</v>
      </c>
      <c r="J119" s="173">
        <v>1463574000</v>
      </c>
      <c r="K119" s="12">
        <v>100</v>
      </c>
      <c r="L119" s="173">
        <v>1463574000</v>
      </c>
      <c r="M119" s="12">
        <v>100</v>
      </c>
      <c r="N119" s="174">
        <v>0</v>
      </c>
      <c r="O119" s="12">
        <v>0</v>
      </c>
      <c r="P119" s="13">
        <v>1463574000</v>
      </c>
    </row>
    <row r="120" spans="1:16" hidden="1" x14ac:dyDescent="0.25">
      <c r="A120" s="10" t="str">
        <f>'[1]CtaGastos AC'!A119</f>
        <v>´3130219060000000000000</v>
      </c>
      <c r="B120" s="10" t="str">
        <f>'[1]CtaGastos AC'!B119</f>
        <v>Tunjuelito</v>
      </c>
      <c r="C120" s="10">
        <f>'[1]CtaGastos AC'!C119</f>
        <v>1111994000</v>
      </c>
      <c r="D120" s="173">
        <v>1111994000</v>
      </c>
      <c r="E120" s="173">
        <v>0</v>
      </c>
      <c r="F120" s="173">
        <v>1111994000</v>
      </c>
      <c r="G120" s="12">
        <v>0</v>
      </c>
      <c r="H120" s="173">
        <v>0</v>
      </c>
      <c r="I120" s="173">
        <v>1111994000</v>
      </c>
      <c r="J120" s="173">
        <v>1111994000</v>
      </c>
      <c r="K120" s="12">
        <v>100</v>
      </c>
      <c r="L120" s="173">
        <v>1111994000</v>
      </c>
      <c r="M120" s="12">
        <v>100</v>
      </c>
      <c r="N120" s="174">
        <v>0</v>
      </c>
      <c r="O120" s="12">
        <v>0</v>
      </c>
      <c r="P120" s="13">
        <v>1111994000</v>
      </c>
    </row>
    <row r="121" spans="1:16" hidden="1" x14ac:dyDescent="0.25">
      <c r="A121" s="10" t="str">
        <f>'[1]CtaGastos AC'!A120</f>
        <v>´3130219070000000000000</v>
      </c>
      <c r="B121" s="10" t="str">
        <f>'[1]CtaGastos AC'!B120</f>
        <v>Bosa</v>
      </c>
      <c r="C121" s="10">
        <f>'[1]CtaGastos AC'!C120</f>
        <v>683270000</v>
      </c>
      <c r="D121" s="173">
        <v>683270000</v>
      </c>
      <c r="E121" s="173">
        <v>0</v>
      </c>
      <c r="F121" s="173">
        <v>683270000</v>
      </c>
      <c r="G121" s="12">
        <v>0</v>
      </c>
      <c r="H121" s="173">
        <v>0</v>
      </c>
      <c r="I121" s="173">
        <v>683270000</v>
      </c>
      <c r="J121" s="173">
        <v>683270000</v>
      </c>
      <c r="K121" s="12">
        <v>100</v>
      </c>
      <c r="L121" s="173">
        <v>683270000</v>
      </c>
      <c r="M121" s="12">
        <v>100</v>
      </c>
      <c r="N121" s="174">
        <v>0</v>
      </c>
      <c r="O121" s="12">
        <v>0</v>
      </c>
      <c r="P121" s="13">
        <v>683270000</v>
      </c>
    </row>
    <row r="122" spans="1:16" hidden="1" x14ac:dyDescent="0.25">
      <c r="A122" s="10" t="str">
        <f>'[1]CtaGastos AC'!A121</f>
        <v>´3130219080000000000000</v>
      </c>
      <c r="B122" s="10" t="str">
        <f>'[1]CtaGastos AC'!B121</f>
        <v>Kennedy</v>
      </c>
      <c r="C122" s="10">
        <f>'[1]CtaGastos AC'!C121</f>
        <v>1539708000</v>
      </c>
      <c r="D122" s="173">
        <v>1539708000</v>
      </c>
      <c r="E122" s="173">
        <v>0</v>
      </c>
      <c r="F122" s="173">
        <v>1539708000</v>
      </c>
      <c r="G122" s="12">
        <v>0</v>
      </c>
      <c r="H122" s="173">
        <v>0</v>
      </c>
      <c r="I122" s="173">
        <v>1539708000</v>
      </c>
      <c r="J122" s="173">
        <v>1539708000</v>
      </c>
      <c r="K122" s="12">
        <v>100</v>
      </c>
      <c r="L122" s="173">
        <v>1539708000</v>
      </c>
      <c r="M122" s="12">
        <v>100</v>
      </c>
      <c r="N122" s="174">
        <v>0</v>
      </c>
      <c r="O122" s="12">
        <v>0</v>
      </c>
      <c r="P122" s="13">
        <v>1539708000</v>
      </c>
    </row>
    <row r="123" spans="1:16" hidden="1" x14ac:dyDescent="0.25">
      <c r="A123" s="10" t="str">
        <f>'[1]CtaGastos AC'!A122</f>
        <v>´3130219090000000000000</v>
      </c>
      <c r="B123" s="10" t="str">
        <f>'[1]CtaGastos AC'!B122</f>
        <v>Fontib󮍊</v>
      </c>
      <c r="C123" s="10">
        <f>'[1]CtaGastos AC'!C122</f>
        <v>2263555000</v>
      </c>
      <c r="D123" s="173">
        <v>2263555000</v>
      </c>
      <c r="E123" s="173">
        <v>0</v>
      </c>
      <c r="F123" s="173">
        <v>2263555000</v>
      </c>
      <c r="G123" s="12">
        <v>0</v>
      </c>
      <c r="H123" s="173">
        <v>0</v>
      </c>
      <c r="I123" s="173">
        <v>2263555000</v>
      </c>
      <c r="J123" s="173">
        <v>2263555000</v>
      </c>
      <c r="K123" s="12">
        <v>100</v>
      </c>
      <c r="L123" s="173">
        <v>2263555000</v>
      </c>
      <c r="M123" s="12">
        <v>100</v>
      </c>
      <c r="N123" s="174">
        <v>0</v>
      </c>
      <c r="O123" s="12">
        <v>0</v>
      </c>
      <c r="P123" s="13">
        <v>2263555000</v>
      </c>
    </row>
    <row r="124" spans="1:16" hidden="1" x14ac:dyDescent="0.25">
      <c r="A124" s="10" t="str">
        <f>'[1]CtaGastos AC'!A123</f>
        <v>´3130219100000000000000</v>
      </c>
      <c r="B124" s="10" t="str">
        <f>'[1]CtaGastos AC'!B123</f>
        <v>Engativፊ</v>
      </c>
      <c r="C124" s="10">
        <f>'[1]CtaGastos AC'!C123</f>
        <v>2070892000</v>
      </c>
      <c r="D124" s="173">
        <v>2070892000</v>
      </c>
      <c r="E124" s="173">
        <v>0</v>
      </c>
      <c r="F124" s="173">
        <v>2070892000</v>
      </c>
      <c r="G124" s="12">
        <v>0</v>
      </c>
      <c r="H124" s="173">
        <v>0</v>
      </c>
      <c r="I124" s="173">
        <v>2070892000</v>
      </c>
      <c r="J124" s="173">
        <v>2070892000</v>
      </c>
      <c r="K124" s="12">
        <v>100</v>
      </c>
      <c r="L124" s="173">
        <v>2070892000</v>
      </c>
      <c r="M124" s="12">
        <v>100</v>
      </c>
      <c r="N124" s="174">
        <v>0</v>
      </c>
      <c r="O124" s="12">
        <v>0</v>
      </c>
      <c r="P124" s="13">
        <v>2070892000</v>
      </c>
    </row>
    <row r="125" spans="1:16" hidden="1" x14ac:dyDescent="0.25">
      <c r="A125" s="10" t="str">
        <f>'[1]CtaGastos AC'!A124</f>
        <v>´3130219110000000000000</v>
      </c>
      <c r="B125" s="10" t="str">
        <f>'[1]CtaGastos AC'!B124</f>
        <v>Suba</v>
      </c>
      <c r="C125" s="10">
        <f>'[1]CtaGastos AC'!C124</f>
        <v>2102347000</v>
      </c>
      <c r="D125" s="173">
        <v>2102347000</v>
      </c>
      <c r="E125" s="173">
        <v>0</v>
      </c>
      <c r="F125" s="173">
        <v>2102347000</v>
      </c>
      <c r="G125" s="12">
        <v>0</v>
      </c>
      <c r="H125" s="173">
        <v>0</v>
      </c>
      <c r="I125" s="173">
        <v>2102347000</v>
      </c>
      <c r="J125" s="173">
        <v>2102347000</v>
      </c>
      <c r="K125" s="12">
        <v>100</v>
      </c>
      <c r="L125" s="173">
        <v>2102347000</v>
      </c>
      <c r="M125" s="12">
        <v>100</v>
      </c>
      <c r="N125" s="174">
        <v>0</v>
      </c>
      <c r="O125" s="12">
        <v>0</v>
      </c>
      <c r="P125" s="13">
        <v>2102347000</v>
      </c>
    </row>
    <row r="126" spans="1:16" hidden="1" x14ac:dyDescent="0.25">
      <c r="A126" s="10" t="str">
        <f>'[1]CtaGastos AC'!A125</f>
        <v>´3130219120000000000000</v>
      </c>
      <c r="B126" s="10" t="str">
        <f>'[1]CtaGastos AC'!B125</f>
        <v>Barrios Unidos</v>
      </c>
      <c r="C126" s="10">
        <f>'[1]CtaGastos AC'!C125</f>
        <v>1017530000</v>
      </c>
      <c r="D126" s="173">
        <v>1017530000</v>
      </c>
      <c r="E126" s="173">
        <v>0</v>
      </c>
      <c r="F126" s="173">
        <v>1017530000</v>
      </c>
      <c r="G126" s="12">
        <v>0</v>
      </c>
      <c r="H126" s="173">
        <v>0</v>
      </c>
      <c r="I126" s="173">
        <v>1017530000</v>
      </c>
      <c r="J126" s="173">
        <v>1017530000</v>
      </c>
      <c r="K126" s="12">
        <v>100</v>
      </c>
      <c r="L126" s="173">
        <v>1017530000</v>
      </c>
      <c r="M126" s="12">
        <v>100</v>
      </c>
      <c r="N126" s="174">
        <v>0</v>
      </c>
      <c r="O126" s="12">
        <v>0</v>
      </c>
      <c r="P126" s="13">
        <v>1017530000</v>
      </c>
    </row>
    <row r="127" spans="1:16" hidden="1" x14ac:dyDescent="0.25">
      <c r="A127" s="10" t="str">
        <f>'[1]CtaGastos AC'!A126</f>
        <v>´3130219130000000000000</v>
      </c>
      <c r="B127" s="10" t="str">
        <f>'[1]CtaGastos AC'!B126</f>
        <v>Teusaquillo</v>
      </c>
      <c r="C127" s="10">
        <f>'[1]CtaGastos AC'!C126</f>
        <v>1317522000</v>
      </c>
      <c r="D127" s="173">
        <v>1317522000</v>
      </c>
      <c r="E127" s="173">
        <v>0</v>
      </c>
      <c r="F127" s="173">
        <v>1317522000</v>
      </c>
      <c r="G127" s="12">
        <v>0</v>
      </c>
      <c r="H127" s="173">
        <v>0</v>
      </c>
      <c r="I127" s="173">
        <v>1317522000</v>
      </c>
      <c r="J127" s="173">
        <v>1317522000</v>
      </c>
      <c r="K127" s="12">
        <v>100</v>
      </c>
      <c r="L127" s="173">
        <v>1317522000</v>
      </c>
      <c r="M127" s="12">
        <v>100</v>
      </c>
      <c r="N127" s="174">
        <v>0</v>
      </c>
      <c r="O127" s="12">
        <v>0</v>
      </c>
      <c r="P127" s="13">
        <v>1317522000</v>
      </c>
    </row>
    <row r="128" spans="1:16" hidden="1" x14ac:dyDescent="0.25">
      <c r="A128" s="10" t="str">
        <f>'[1]CtaGastos AC'!A127</f>
        <v>´3130219140000000000000</v>
      </c>
      <c r="B128" s="10" t="str">
        <f>'[1]CtaGastos AC'!B127</f>
        <v>Los MᲴires</v>
      </c>
      <c r="C128" s="10">
        <f>'[1]CtaGastos AC'!C127</f>
        <v>992053000</v>
      </c>
      <c r="D128" s="173">
        <v>992053000</v>
      </c>
      <c r="E128" s="173">
        <v>0</v>
      </c>
      <c r="F128" s="173">
        <v>992053000</v>
      </c>
      <c r="G128" s="12">
        <v>0</v>
      </c>
      <c r="H128" s="173">
        <v>0</v>
      </c>
      <c r="I128" s="173">
        <v>992053000</v>
      </c>
      <c r="J128" s="173">
        <v>992053000</v>
      </c>
      <c r="K128" s="12">
        <v>100</v>
      </c>
      <c r="L128" s="173">
        <v>992053000</v>
      </c>
      <c r="M128" s="12">
        <v>100</v>
      </c>
      <c r="N128" s="174">
        <v>0</v>
      </c>
      <c r="O128" s="12">
        <v>0</v>
      </c>
      <c r="P128" s="13">
        <v>992053000</v>
      </c>
    </row>
    <row r="129" spans="1:16" hidden="1" x14ac:dyDescent="0.25">
      <c r="A129" s="10" t="str">
        <f>'[1]CtaGastos AC'!A128</f>
        <v>´3130219150000000000000</v>
      </c>
      <c r="B129" s="10" t="str">
        <f>'[1]CtaGastos AC'!B128</f>
        <v>Antonio Nari񯍊</v>
      </c>
      <c r="C129" s="10">
        <f>'[1]CtaGastos AC'!C128</f>
        <v>809161000</v>
      </c>
      <c r="D129" s="173">
        <v>809161000</v>
      </c>
      <c r="E129" s="173">
        <v>0</v>
      </c>
      <c r="F129" s="173">
        <v>809161000</v>
      </c>
      <c r="G129" s="12">
        <v>0</v>
      </c>
      <c r="H129" s="173">
        <v>0</v>
      </c>
      <c r="I129" s="173">
        <v>809161000</v>
      </c>
      <c r="J129" s="173">
        <v>809161000</v>
      </c>
      <c r="K129" s="12">
        <v>100</v>
      </c>
      <c r="L129" s="173">
        <v>809161000</v>
      </c>
      <c r="M129" s="12">
        <v>100</v>
      </c>
      <c r="N129" s="174">
        <v>0</v>
      </c>
      <c r="O129" s="12">
        <v>0</v>
      </c>
      <c r="P129" s="13">
        <v>809161000</v>
      </c>
    </row>
    <row r="130" spans="1:16" hidden="1" x14ac:dyDescent="0.25">
      <c r="A130" s="10" t="str">
        <f>'[1]CtaGastos AC'!A129</f>
        <v>´3130219160000000000000</v>
      </c>
      <c r="B130" s="10" t="str">
        <f>'[1]CtaGastos AC'!B129</f>
        <v>Puente Aranda</v>
      </c>
      <c r="C130" s="10">
        <f>'[1]CtaGastos AC'!C129</f>
        <v>1080659000</v>
      </c>
      <c r="D130" s="173">
        <v>1080659000</v>
      </c>
      <c r="E130" s="173">
        <v>0</v>
      </c>
      <c r="F130" s="173">
        <v>1080659000</v>
      </c>
      <c r="G130" s="12">
        <v>0</v>
      </c>
      <c r="H130" s="173">
        <v>0</v>
      </c>
      <c r="I130" s="173">
        <v>1080659000</v>
      </c>
      <c r="J130" s="173">
        <v>1080659000</v>
      </c>
      <c r="K130" s="12">
        <v>100</v>
      </c>
      <c r="L130" s="173">
        <v>1080659000</v>
      </c>
      <c r="M130" s="12">
        <v>100</v>
      </c>
      <c r="N130" s="174">
        <v>0</v>
      </c>
      <c r="O130" s="12">
        <v>0</v>
      </c>
      <c r="P130" s="13">
        <v>1080659000</v>
      </c>
    </row>
    <row r="131" spans="1:16" hidden="1" x14ac:dyDescent="0.25">
      <c r="A131" s="10" t="str">
        <f>'[1]CtaGastos AC'!A130</f>
        <v>´3130219170000000000000</v>
      </c>
      <c r="B131" s="10" t="str">
        <f>'[1]CtaGastos AC'!B130</f>
        <v>La Candelaria</v>
      </c>
      <c r="C131" s="10">
        <f>'[1]CtaGastos AC'!C130</f>
        <v>1273290000</v>
      </c>
      <c r="D131" s="173">
        <v>1273290000</v>
      </c>
      <c r="E131" s="173">
        <v>0</v>
      </c>
      <c r="F131" s="173">
        <v>1273290000</v>
      </c>
      <c r="G131" s="12">
        <v>0</v>
      </c>
      <c r="H131" s="173">
        <v>0</v>
      </c>
      <c r="I131" s="173">
        <v>1273290000</v>
      </c>
      <c r="J131" s="173">
        <v>1273290000</v>
      </c>
      <c r="K131" s="12">
        <v>100</v>
      </c>
      <c r="L131" s="173">
        <v>1273290000</v>
      </c>
      <c r="M131" s="12">
        <v>100</v>
      </c>
      <c r="N131" s="174">
        <v>0</v>
      </c>
      <c r="O131" s="12">
        <v>0</v>
      </c>
      <c r="P131" s="13">
        <v>1273290000</v>
      </c>
    </row>
    <row r="132" spans="1:16" hidden="1" x14ac:dyDescent="0.25">
      <c r="A132" s="10" t="str">
        <f>'[1]CtaGastos AC'!A131</f>
        <v>´3130219180000000000000</v>
      </c>
      <c r="B132" s="10" t="str">
        <f>'[1]CtaGastos AC'!B131</f>
        <v>Rafael Uribe</v>
      </c>
      <c r="C132" s="10">
        <f>'[1]CtaGastos AC'!C131</f>
        <v>1122298000</v>
      </c>
      <c r="D132" s="173">
        <v>1122298000</v>
      </c>
      <c r="E132" s="173">
        <v>0</v>
      </c>
      <c r="F132" s="173">
        <v>1122298000</v>
      </c>
      <c r="G132" s="12">
        <v>0</v>
      </c>
      <c r="H132" s="173">
        <v>0</v>
      </c>
      <c r="I132" s="173">
        <v>1122298000</v>
      </c>
      <c r="J132" s="173">
        <v>1122298000</v>
      </c>
      <c r="K132" s="12">
        <v>100</v>
      </c>
      <c r="L132" s="173">
        <v>1122298000</v>
      </c>
      <c r="M132" s="12">
        <v>100</v>
      </c>
      <c r="N132" s="174">
        <v>0</v>
      </c>
      <c r="O132" s="12">
        <v>0</v>
      </c>
      <c r="P132" s="13">
        <v>1122298000</v>
      </c>
    </row>
    <row r="133" spans="1:16" hidden="1" x14ac:dyDescent="0.25">
      <c r="A133" s="10" t="str">
        <f>'[1]CtaGastos AC'!A132</f>
        <v>´3130219190000000000000</v>
      </c>
      <c r="B133" s="10" t="str">
        <f>'[1]CtaGastos AC'!B132</f>
        <v>Ciudad Bol_xDDA1_r</v>
      </c>
      <c r="C133" s="10">
        <f>'[1]CtaGastos AC'!C132</f>
        <v>1483159000</v>
      </c>
      <c r="D133" s="173">
        <v>1483159000</v>
      </c>
      <c r="E133" s="173">
        <v>0</v>
      </c>
      <c r="F133" s="173">
        <v>1483159000</v>
      </c>
      <c r="G133" s="12">
        <v>0</v>
      </c>
      <c r="H133" s="173">
        <v>0</v>
      </c>
      <c r="I133" s="173">
        <v>1483159000</v>
      </c>
      <c r="J133" s="173">
        <v>1483159000</v>
      </c>
      <c r="K133" s="12">
        <v>100</v>
      </c>
      <c r="L133" s="173">
        <v>1483159000</v>
      </c>
      <c r="M133" s="12">
        <v>100</v>
      </c>
      <c r="N133" s="174">
        <v>0</v>
      </c>
      <c r="O133" s="12">
        <v>0</v>
      </c>
      <c r="P133" s="13">
        <v>1483159000</v>
      </c>
    </row>
    <row r="134" spans="1:16" hidden="1" x14ac:dyDescent="0.25">
      <c r="A134" s="10" t="str">
        <f>'[1]CtaGastos AC'!A133</f>
        <v>´3130219200000000000000</v>
      </c>
      <c r="B134" s="10" t="str">
        <f>'[1]CtaGastos AC'!B133</f>
        <v>Sumapaz</v>
      </c>
      <c r="C134" s="10">
        <f>'[1]CtaGastos AC'!C133</f>
        <v>1402448000</v>
      </c>
      <c r="D134" s="173">
        <v>1402448000</v>
      </c>
      <c r="E134" s="173">
        <v>0</v>
      </c>
      <c r="F134" s="173">
        <v>1402448000</v>
      </c>
      <c r="G134" s="12">
        <v>0</v>
      </c>
      <c r="H134" s="173">
        <v>0</v>
      </c>
      <c r="I134" s="173">
        <v>1402448000</v>
      </c>
      <c r="J134" s="173">
        <v>1402448000</v>
      </c>
      <c r="K134" s="12">
        <v>100</v>
      </c>
      <c r="L134" s="173">
        <v>1402448000</v>
      </c>
      <c r="M134" s="12">
        <v>100</v>
      </c>
      <c r="N134" s="174">
        <v>0</v>
      </c>
      <c r="O134" s="12">
        <v>0</v>
      </c>
      <c r="P134" s="13">
        <v>1402448000</v>
      </c>
    </row>
    <row r="135" spans="1:16" hidden="1" x14ac:dyDescent="0.25">
      <c r="A135" s="10" t="str">
        <f>'[1]CtaGastos AC'!A134</f>
        <v>´3130220000000000000000</v>
      </c>
      <c r="B135" s="10" t="str">
        <f>'[1]CtaGastos AC'!B134</f>
        <v>Pasivos FONDATT</v>
      </c>
      <c r="C135" s="10">
        <f>'[1]CtaGastos AC'!C134</f>
        <v>0</v>
      </c>
      <c r="D135" s="173">
        <v>0</v>
      </c>
      <c r="E135" s="173">
        <v>58651331</v>
      </c>
      <c r="F135" s="173">
        <v>58651331</v>
      </c>
      <c r="G135" s="12">
        <v>0</v>
      </c>
      <c r="H135" s="173">
        <v>0</v>
      </c>
      <c r="I135" s="173">
        <v>58651331</v>
      </c>
      <c r="J135" s="173">
        <v>58651331</v>
      </c>
      <c r="K135" s="12">
        <v>100</v>
      </c>
      <c r="L135" s="173">
        <v>58651331</v>
      </c>
      <c r="M135" s="12">
        <v>100</v>
      </c>
      <c r="N135" s="174">
        <v>0</v>
      </c>
      <c r="O135" s="12">
        <v>0</v>
      </c>
      <c r="P135" s="13">
        <v>58651331</v>
      </c>
    </row>
    <row r="136" spans="1:16" x14ac:dyDescent="0.25">
      <c r="A136" s="10" t="str">
        <f>'[1]CtaGastos AC'!A135</f>
        <v>´3130221000000000000000</v>
      </c>
      <c r="B136" s="10" t="str">
        <f>'[1]CtaGastos AC'!B135</f>
        <v>Cuotas Partes</v>
      </c>
      <c r="C136" s="10">
        <f>'[1]CtaGastos AC'!C135</f>
        <v>50000000000</v>
      </c>
      <c r="D136" s="173">
        <v>50000000000</v>
      </c>
      <c r="E136" s="173">
        <v>0</v>
      </c>
      <c r="F136" s="173">
        <v>50000000000</v>
      </c>
      <c r="G136" s="12">
        <v>0</v>
      </c>
      <c r="H136" s="173">
        <v>0</v>
      </c>
      <c r="I136" s="173">
        <v>50000000000</v>
      </c>
      <c r="J136" s="173">
        <v>7221109158</v>
      </c>
      <c r="K136" s="12">
        <v>14.442218316</v>
      </c>
      <c r="L136" s="173">
        <v>7221109158</v>
      </c>
      <c r="M136" s="12">
        <v>14.442218316</v>
      </c>
      <c r="N136" s="174">
        <v>0</v>
      </c>
      <c r="O136" s="12">
        <v>0</v>
      </c>
      <c r="P136" s="13">
        <v>50000000000</v>
      </c>
    </row>
    <row r="137" spans="1:16" x14ac:dyDescent="0.25">
      <c r="A137" s="10" t="str">
        <f>'[1]CtaGastos AC'!A136</f>
        <v>´3130222000000000000000</v>
      </c>
      <c r="B137" s="10" t="str">
        <f>'[1]CtaGastos AC'!B136</f>
        <v>Regi󮠁dministrativa de Planificaci󮠅special-RAPE</v>
      </c>
      <c r="C137" s="10">
        <f>'[1]CtaGastos AC'!C136</f>
        <v>2088540000</v>
      </c>
      <c r="D137" s="173">
        <v>2088540000</v>
      </c>
      <c r="E137" s="173">
        <v>0</v>
      </c>
      <c r="F137" s="173">
        <v>2088540000</v>
      </c>
      <c r="G137" s="12">
        <v>0</v>
      </c>
      <c r="H137" s="173">
        <v>0</v>
      </c>
      <c r="I137" s="173">
        <v>2088540000</v>
      </c>
      <c r="J137" s="173">
        <v>2088540000</v>
      </c>
      <c r="K137" s="12">
        <v>100</v>
      </c>
      <c r="L137" s="173">
        <v>2088540000</v>
      </c>
      <c r="M137" s="12">
        <v>100</v>
      </c>
      <c r="N137" s="174">
        <v>0</v>
      </c>
      <c r="O137" s="12">
        <v>0</v>
      </c>
      <c r="P137" s="13">
        <v>2088540000</v>
      </c>
    </row>
    <row r="138" spans="1:16" x14ac:dyDescent="0.25">
      <c r="A138" s="10" t="str">
        <f>'[1]CtaGastos AC'!A137</f>
        <v>´3150000000000000000000</v>
      </c>
      <c r="B138" s="10" t="str">
        <f>'[1]CtaGastos AC'!B137</f>
        <v>Pasivos Exigibles</v>
      </c>
      <c r="C138" s="10">
        <f>'[1]CtaGastos AC'!C137</f>
        <v>0</v>
      </c>
      <c r="D138" s="173">
        <v>0</v>
      </c>
      <c r="E138" s="173">
        <v>757947550</v>
      </c>
      <c r="F138" s="173">
        <v>757947550</v>
      </c>
      <c r="G138" s="12">
        <v>0</v>
      </c>
      <c r="H138" s="173">
        <v>0</v>
      </c>
      <c r="I138" s="173">
        <v>757947550</v>
      </c>
      <c r="J138" s="173">
        <v>757684673</v>
      </c>
      <c r="K138" s="12">
        <v>99.965317257110996</v>
      </c>
      <c r="L138" s="173">
        <v>757684673</v>
      </c>
      <c r="M138" s="12">
        <v>99.965317257110996</v>
      </c>
      <c r="N138" s="174">
        <v>0</v>
      </c>
      <c r="O138" s="12">
        <v>0</v>
      </c>
      <c r="P138" s="13">
        <v>757947550</v>
      </c>
    </row>
    <row r="139" spans="1:16" x14ac:dyDescent="0.25">
      <c r="A139" s="10" t="str">
        <f>'[1]CtaGastos AC'!A138</f>
        <v>´3160000000000000000000</v>
      </c>
      <c r="B139" s="10" t="str">
        <f>'[1]CtaGastos AC'!B138</f>
        <v>RESERVAS PRESUPUESTALES</v>
      </c>
      <c r="C139" s="10">
        <f>'[1]CtaGastos AC'!C138</f>
        <v>0</v>
      </c>
      <c r="D139" s="173">
        <v>0</v>
      </c>
      <c r="E139" s="173">
        <v>0</v>
      </c>
      <c r="F139" s="173">
        <v>0</v>
      </c>
      <c r="G139" s="12">
        <v>0</v>
      </c>
      <c r="H139" s="173">
        <v>0</v>
      </c>
      <c r="I139" s="173">
        <v>0</v>
      </c>
      <c r="J139" s="173">
        <v>0</v>
      </c>
      <c r="K139" s="12">
        <v>0</v>
      </c>
      <c r="L139" s="173">
        <v>0</v>
      </c>
      <c r="M139" s="12">
        <v>0</v>
      </c>
      <c r="N139" s="174">
        <v>0</v>
      </c>
      <c r="O139" s="12">
        <v>0</v>
      </c>
      <c r="P139" s="13">
        <v>0</v>
      </c>
    </row>
    <row r="140" spans="1:16" hidden="1" x14ac:dyDescent="0.25">
      <c r="A140" s="10" t="str">
        <f>'[1]CtaGastos AC'!A139</f>
        <v>´3160100000000000000000</v>
      </c>
      <c r="B140" s="10" t="str">
        <f>'[1]CtaGastos AC'!B139</f>
        <v>SERVICIOS PERSONALES.</v>
      </c>
      <c r="C140" s="10">
        <f>'[1]CtaGastos AC'!C139</f>
        <v>0</v>
      </c>
      <c r="D140" s="173">
        <v>0</v>
      </c>
      <c r="E140" s="173">
        <v>0</v>
      </c>
      <c r="F140" s="173">
        <v>0</v>
      </c>
      <c r="G140" s="12">
        <v>0</v>
      </c>
      <c r="H140" s="173">
        <v>0</v>
      </c>
      <c r="I140" s="173">
        <v>0</v>
      </c>
      <c r="J140" s="173">
        <v>0</v>
      </c>
      <c r="K140" s="12">
        <v>0</v>
      </c>
      <c r="L140" s="173">
        <v>0</v>
      </c>
      <c r="M140" s="12">
        <v>0</v>
      </c>
      <c r="N140" s="174">
        <v>0</v>
      </c>
      <c r="O140" s="12">
        <v>0</v>
      </c>
      <c r="P140" s="13">
        <v>0</v>
      </c>
    </row>
    <row r="141" spans="1:16" x14ac:dyDescent="0.25">
      <c r="A141" s="10" t="str">
        <f>'[1]CtaGastos AC'!A140</f>
        <v>´3160101000000000000000</v>
      </c>
      <c r="B141" s="10" t="str">
        <f>'[1]CtaGastos AC'!B140</f>
        <v>SERVICIOS PERSONALES ASOCIADOS A LA NOMINA</v>
      </c>
      <c r="C141" s="10">
        <f>'[1]CtaGastos AC'!C140</f>
        <v>0</v>
      </c>
      <c r="D141" s="173">
        <v>0</v>
      </c>
      <c r="E141" s="173">
        <v>0</v>
      </c>
      <c r="F141" s="173">
        <v>0</v>
      </c>
      <c r="G141" s="12">
        <v>0</v>
      </c>
      <c r="H141" s="173">
        <v>0</v>
      </c>
      <c r="I141" s="173">
        <v>0</v>
      </c>
      <c r="J141" s="173">
        <v>0</v>
      </c>
      <c r="K141" s="12">
        <v>0</v>
      </c>
      <c r="L141" s="173">
        <v>0</v>
      </c>
      <c r="M141" s="12">
        <v>0</v>
      </c>
      <c r="N141" s="174">
        <v>0</v>
      </c>
      <c r="O141" s="12">
        <v>0</v>
      </c>
      <c r="P141" s="13">
        <v>0</v>
      </c>
    </row>
    <row r="142" spans="1:16" x14ac:dyDescent="0.25">
      <c r="A142" s="10" t="str">
        <f>'[1]CtaGastos AC'!A141</f>
        <v>´3160101210000000000000</v>
      </c>
      <c r="B142" s="10" t="str">
        <f>'[1]CtaGastos AC'!B141</f>
        <v>Vacaciones en Dinero</v>
      </c>
      <c r="C142" s="10">
        <f>'[1]CtaGastos AC'!C141</f>
        <v>0</v>
      </c>
      <c r="D142" s="173">
        <v>0</v>
      </c>
      <c r="E142" s="173">
        <v>0</v>
      </c>
      <c r="F142" s="173">
        <v>0</v>
      </c>
      <c r="G142" s="12">
        <v>0</v>
      </c>
      <c r="H142" s="173">
        <v>0</v>
      </c>
      <c r="I142" s="173">
        <v>0</v>
      </c>
      <c r="J142" s="173">
        <v>0</v>
      </c>
      <c r="K142" s="12">
        <v>0</v>
      </c>
      <c r="L142" s="173">
        <v>0</v>
      </c>
      <c r="M142" s="12">
        <v>0</v>
      </c>
      <c r="N142" s="174">
        <v>0</v>
      </c>
      <c r="O142" s="12">
        <v>0</v>
      </c>
      <c r="P142" s="13">
        <v>0</v>
      </c>
    </row>
    <row r="143" spans="1:16" x14ac:dyDescent="0.25">
      <c r="A143" s="10" t="str">
        <f>'[1]CtaGastos AC'!A142</f>
        <v>´3170000000000000000000</v>
      </c>
      <c r="B143" s="10" t="str">
        <f>'[1]CtaGastos AC'!B142</f>
        <v>PAGO DE CESANTIAS</v>
      </c>
      <c r="C143" s="10">
        <f>'[1]CtaGastos AC'!C142</f>
        <v>51427511000</v>
      </c>
      <c r="D143" s="173">
        <v>51427511000</v>
      </c>
      <c r="E143" s="173">
        <v>0</v>
      </c>
      <c r="F143" s="173">
        <v>51427511000</v>
      </c>
      <c r="G143" s="12">
        <v>0</v>
      </c>
      <c r="H143" s="173">
        <v>0</v>
      </c>
      <c r="I143" s="173">
        <v>51427511000</v>
      </c>
      <c r="J143" s="173">
        <v>51427511000</v>
      </c>
      <c r="K143" s="12">
        <v>100</v>
      </c>
      <c r="L143" s="173">
        <v>51427511000</v>
      </c>
      <c r="M143" s="12">
        <v>100</v>
      </c>
      <c r="N143" s="174">
        <v>0</v>
      </c>
      <c r="O143" s="12">
        <v>0</v>
      </c>
      <c r="P143" s="13">
        <v>51427511000</v>
      </c>
    </row>
    <row r="144" spans="1:16" x14ac:dyDescent="0.25">
      <c r="A144" s="10" t="str">
        <f>'[1]CtaGastos AC'!A143</f>
        <v>´3170100000000000000000</v>
      </c>
      <c r="B144" s="10" t="str">
        <f>'[1]CtaGastos AC'!B143</f>
        <v>Pago de Cesant_xD873_ Afiliados</v>
      </c>
      <c r="C144" s="10">
        <f>'[1]CtaGastos AC'!C143</f>
        <v>13427511000</v>
      </c>
      <c r="D144" s="173">
        <v>13427511000</v>
      </c>
      <c r="E144" s="173">
        <v>0</v>
      </c>
      <c r="F144" s="173">
        <v>13427511000</v>
      </c>
      <c r="G144" s="12">
        <v>0</v>
      </c>
      <c r="H144" s="173">
        <v>0</v>
      </c>
      <c r="I144" s="173">
        <v>13427511000</v>
      </c>
      <c r="J144" s="173">
        <v>13427511000</v>
      </c>
      <c r="K144" s="12">
        <v>100</v>
      </c>
      <c r="L144" s="173">
        <v>13427511000</v>
      </c>
      <c r="M144" s="12">
        <v>100</v>
      </c>
      <c r="N144" s="174">
        <v>0</v>
      </c>
      <c r="O144" s="12">
        <v>0</v>
      </c>
      <c r="P144" s="13">
        <v>13427511000</v>
      </c>
    </row>
    <row r="145" spans="1:16" hidden="1" x14ac:dyDescent="0.25">
      <c r="A145" s="10" t="str">
        <f>'[1]CtaGastos AC'!A144</f>
        <v>´3170200000000000000000</v>
      </c>
      <c r="B145" s="10" t="str">
        <f>'[1]CtaGastos AC'!B144</f>
        <v>Provisi󮠐ago de Cesant_xD873_</v>
      </c>
      <c r="C145" s="10">
        <f>'[1]CtaGastos AC'!C144</f>
        <v>38000000000</v>
      </c>
      <c r="D145" s="173">
        <v>38000000000</v>
      </c>
      <c r="E145" s="173">
        <v>0</v>
      </c>
      <c r="F145" s="173">
        <v>38000000000</v>
      </c>
      <c r="G145" s="12">
        <v>0</v>
      </c>
      <c r="H145" s="173">
        <v>0</v>
      </c>
      <c r="I145" s="173">
        <v>38000000000</v>
      </c>
      <c r="J145" s="173">
        <v>38000000000</v>
      </c>
      <c r="K145" s="12">
        <v>100</v>
      </c>
      <c r="L145" s="173">
        <v>38000000000</v>
      </c>
      <c r="M145" s="12">
        <v>100</v>
      </c>
      <c r="N145" s="174">
        <v>0</v>
      </c>
      <c r="O145" s="12">
        <v>0</v>
      </c>
      <c r="P145" s="13">
        <v>38000000000</v>
      </c>
    </row>
    <row r="146" spans="1:16" x14ac:dyDescent="0.25">
      <c r="A146" s="10" t="str">
        <f>'[1]CtaGastos AC'!A145</f>
        <v>´3300000000000000000000</v>
      </c>
      <c r="B146" s="10" t="str">
        <f>'[1]CtaGastos AC'!B145</f>
        <v>INVERSIӎ</v>
      </c>
      <c r="C146" s="10">
        <f>'[1]CtaGastos AC'!C145</f>
        <v>14315549965000</v>
      </c>
      <c r="D146" s="173">
        <v>14315549965000</v>
      </c>
      <c r="E146" s="173">
        <v>-1299489847139</v>
      </c>
      <c r="F146" s="173">
        <v>13016060117861</v>
      </c>
      <c r="G146" s="12">
        <v>0</v>
      </c>
      <c r="H146" s="173">
        <v>0</v>
      </c>
      <c r="I146" s="173">
        <v>13016060117861</v>
      </c>
      <c r="J146" s="173">
        <v>9276533719504</v>
      </c>
      <c r="K146" s="12">
        <v>71.26990529779809</v>
      </c>
      <c r="L146" s="173">
        <v>11102602571629.879</v>
      </c>
      <c r="M146" s="12">
        <v>85.299257003235397</v>
      </c>
      <c r="N146" s="174">
        <v>0</v>
      </c>
      <c r="O146" s="12">
        <v>0</v>
      </c>
      <c r="P146" s="13">
        <v>13016060117861</v>
      </c>
    </row>
    <row r="147" spans="1:16" x14ac:dyDescent="0.25">
      <c r="A147" s="10" t="str">
        <f>'[1]CtaGastos AC'!A146</f>
        <v>´3310000000000000000000</v>
      </c>
      <c r="B147" s="10" t="str">
        <f>'[1]CtaGastos AC'!B146</f>
        <v>DIRECTA</v>
      </c>
      <c r="C147" s="10">
        <f>'[1]CtaGastos AC'!C146</f>
        <v>9258939183000</v>
      </c>
      <c r="D147" s="173">
        <v>9258939183000</v>
      </c>
      <c r="E147" s="173">
        <v>-171373312327</v>
      </c>
      <c r="F147" s="173">
        <v>9087565870673</v>
      </c>
      <c r="G147" s="12">
        <v>0</v>
      </c>
      <c r="H147" s="173">
        <v>0</v>
      </c>
      <c r="I147" s="173">
        <v>9087565870673</v>
      </c>
      <c r="J147" s="173">
        <v>6473716707180</v>
      </c>
      <c r="K147" s="12">
        <v>71.237081516753548</v>
      </c>
      <c r="L147" s="173">
        <v>8299769876604.8799</v>
      </c>
      <c r="M147" s="12">
        <v>91.331056024468978</v>
      </c>
      <c r="N147" s="174">
        <v>0</v>
      </c>
      <c r="O147" s="12">
        <v>0</v>
      </c>
      <c r="P147" s="13">
        <v>9087565870673</v>
      </c>
    </row>
    <row r="148" spans="1:16" x14ac:dyDescent="0.25">
      <c r="A148" s="10" t="str">
        <f>'[1]CtaGastos AC'!A147</f>
        <v>´3311400000000000000000</v>
      </c>
      <c r="B148" s="10" t="str">
        <f>'[1]CtaGastos AC'!B147</f>
        <v>Bogot᠈umana</v>
      </c>
      <c r="C148" s="10">
        <f>'[1]CtaGastos AC'!C147</f>
        <v>9258939183000</v>
      </c>
      <c r="D148" s="173">
        <v>9258939183000</v>
      </c>
      <c r="E148" s="173">
        <v>-171373312327</v>
      </c>
      <c r="F148" s="173">
        <v>9087565870673</v>
      </c>
      <c r="G148" s="12">
        <v>0</v>
      </c>
      <c r="H148" s="173">
        <v>0</v>
      </c>
      <c r="I148" s="173">
        <v>9087565870673</v>
      </c>
      <c r="J148" s="173">
        <v>6473716707180</v>
      </c>
      <c r="K148" s="12">
        <v>71.237081516753548</v>
      </c>
      <c r="L148" s="173">
        <v>8299769876604.8799</v>
      </c>
      <c r="M148" s="12">
        <v>91.331056024468978</v>
      </c>
      <c r="N148" s="174">
        <v>0</v>
      </c>
      <c r="O148" s="12">
        <v>0</v>
      </c>
      <c r="P148" s="13">
        <v>9087565870673</v>
      </c>
    </row>
    <row r="149" spans="1:16" x14ac:dyDescent="0.25">
      <c r="A149" s="10" t="str">
        <f>'[1]CtaGastos AC'!A148</f>
        <v>´3311401000000000000000</v>
      </c>
      <c r="B149" s="10" t="str">
        <f>'[1]CtaGastos AC'!B148</f>
        <v>Una ciudad que supera la segregaci󮠹 la discriminaci󮺠el ser humano en el centro de las preocupaciones del desarrollo</v>
      </c>
      <c r="C149" s="10">
        <f>'[1]CtaGastos AC'!C148</f>
        <v>7068953211000</v>
      </c>
      <c r="D149" s="173">
        <v>7068953211000</v>
      </c>
      <c r="E149" s="173">
        <v>-138103616818</v>
      </c>
      <c r="F149" s="173">
        <v>6930849594182</v>
      </c>
      <c r="G149" s="12">
        <v>0</v>
      </c>
      <c r="H149" s="173">
        <v>0</v>
      </c>
      <c r="I149" s="173">
        <v>6930849594182</v>
      </c>
      <c r="J149" s="173">
        <v>5318642196207</v>
      </c>
      <c r="K149" s="12">
        <v>76.738675741451033</v>
      </c>
      <c r="L149" s="173">
        <v>6364183258834.8799</v>
      </c>
      <c r="M149" s="12">
        <v>91.823998953565521</v>
      </c>
      <c r="N149" s="174">
        <v>0</v>
      </c>
      <c r="O149" s="12">
        <v>0</v>
      </c>
      <c r="P149" s="13">
        <v>6930849594182</v>
      </c>
    </row>
    <row r="150" spans="1:16" x14ac:dyDescent="0.25">
      <c r="A150" s="10" t="str">
        <f>'[1]CtaGastos AC'!A149</f>
        <v>´3311401010000000000000</v>
      </c>
      <c r="B150" s="10" t="str">
        <f>'[1]CtaGastos AC'!B149</f>
        <v>Garant_xD860_del desarrollo integral de la primera infancia</v>
      </c>
      <c r="C150" s="10">
        <f>'[1]CtaGastos AC'!C149</f>
        <v>501792744000</v>
      </c>
      <c r="D150" s="173">
        <v>501792744000</v>
      </c>
      <c r="E150" s="173">
        <v>-124990461557</v>
      </c>
      <c r="F150" s="173">
        <v>376802282443</v>
      </c>
      <c r="G150" s="12">
        <v>0</v>
      </c>
      <c r="H150" s="173">
        <v>0</v>
      </c>
      <c r="I150" s="173">
        <v>376802282443</v>
      </c>
      <c r="J150" s="173">
        <v>268010388327</v>
      </c>
      <c r="K150" s="12">
        <v>71.127591528733035</v>
      </c>
      <c r="L150" s="173">
        <v>362118493901</v>
      </c>
      <c r="M150" s="12">
        <v>96.103052124101382</v>
      </c>
      <c r="N150" s="174">
        <v>0</v>
      </c>
      <c r="O150" s="12">
        <v>0</v>
      </c>
      <c r="P150" s="13">
        <v>376802282443</v>
      </c>
    </row>
    <row r="151" spans="1:16" x14ac:dyDescent="0.25">
      <c r="A151" s="10" t="str">
        <f>'[1]CtaGastos AC'!A150</f>
        <v>´3311401010735000000000</v>
      </c>
      <c r="B151" s="10" t="str">
        <f>'[1]CtaGastos AC'!B150</f>
        <v>Desarrollo integral de la primera infancia en Bogotፊ</v>
      </c>
      <c r="C151" s="10">
        <f>'[1]CtaGastos AC'!C150</f>
        <v>304980135000</v>
      </c>
      <c r="D151" s="173">
        <v>304980135000</v>
      </c>
      <c r="E151" s="173">
        <v>-65923717003</v>
      </c>
      <c r="F151" s="173">
        <v>239056417997</v>
      </c>
      <c r="G151" s="12">
        <v>0</v>
      </c>
      <c r="H151" s="173">
        <v>0</v>
      </c>
      <c r="I151" s="173">
        <v>239056417997</v>
      </c>
      <c r="J151" s="173">
        <v>191624806740</v>
      </c>
      <c r="K151" s="12">
        <v>80.158821229557944</v>
      </c>
      <c r="L151" s="173">
        <v>236282182826</v>
      </c>
      <c r="M151" s="12">
        <v>98.839506090551893</v>
      </c>
      <c r="N151" s="174">
        <v>0</v>
      </c>
      <c r="O151" s="12">
        <v>0</v>
      </c>
      <c r="P151" s="13">
        <v>239056417997</v>
      </c>
    </row>
    <row r="152" spans="1:16" x14ac:dyDescent="0.25">
      <c r="A152" s="10" t="str">
        <f>'[1]CtaGastos AC'!A151</f>
        <v>´3311401010735102000000</v>
      </c>
      <c r="B152" s="10" t="str">
        <f>'[1]CtaGastos AC'!B151</f>
        <v>102 - Desarrollo integral de la primera infancia en Bogotፊ</v>
      </c>
      <c r="C152" s="10">
        <f>'[1]CtaGastos AC'!C151</f>
        <v>3723449000</v>
      </c>
      <c r="D152" s="173">
        <v>3723449000</v>
      </c>
      <c r="E152" s="173">
        <v>0</v>
      </c>
      <c r="F152" s="173">
        <v>3723449000</v>
      </c>
      <c r="G152" s="12">
        <v>0</v>
      </c>
      <c r="H152" s="173">
        <v>0</v>
      </c>
      <c r="I152" s="173">
        <v>3723449000</v>
      </c>
      <c r="J152" s="173">
        <v>3168789841</v>
      </c>
      <c r="K152" s="12">
        <v>85.103618741655922</v>
      </c>
      <c r="L152" s="173">
        <v>3712490272</v>
      </c>
      <c r="M152" s="12">
        <v>99.705683413415898</v>
      </c>
      <c r="N152" s="174">
        <v>0</v>
      </c>
      <c r="O152" s="12">
        <v>0</v>
      </c>
      <c r="P152" s="13">
        <v>3723449000</v>
      </c>
    </row>
    <row r="153" spans="1:16" x14ac:dyDescent="0.25">
      <c r="A153" s="10" t="str">
        <f>'[1]CtaGastos AC'!A152</f>
        <v>´3311401010735103000000</v>
      </c>
      <c r="B153" s="10" t="str">
        <f>'[1]CtaGastos AC'!B152</f>
        <v>103 - Desarrollo integral de la primera infancia en Bogotፊ</v>
      </c>
      <c r="C153" s="10">
        <f>'[1]CtaGastos AC'!C152</f>
        <v>251031000</v>
      </c>
      <c r="D153" s="173">
        <v>251031000</v>
      </c>
      <c r="E153" s="173">
        <v>0</v>
      </c>
      <c r="F153" s="173">
        <v>251031000</v>
      </c>
      <c r="G153" s="12">
        <v>0</v>
      </c>
      <c r="H153" s="173">
        <v>0</v>
      </c>
      <c r="I153" s="173">
        <v>251031000</v>
      </c>
      <c r="J153" s="173">
        <v>208214901</v>
      </c>
      <c r="K153" s="12">
        <v>82.943899757400487</v>
      </c>
      <c r="L153" s="173">
        <v>250971000</v>
      </c>
      <c r="M153" s="12">
        <v>99.976098569499385</v>
      </c>
      <c r="N153" s="174">
        <v>0</v>
      </c>
      <c r="O153" s="12">
        <v>0</v>
      </c>
      <c r="P153" s="13">
        <v>251031000</v>
      </c>
    </row>
    <row r="154" spans="1:16" x14ac:dyDescent="0.25">
      <c r="A154" s="10" t="str">
        <f>'[1]CtaGastos AC'!A153</f>
        <v>´3311401010735104000000</v>
      </c>
      <c r="B154" s="10" t="str">
        <f>'[1]CtaGastos AC'!B153</f>
        <v>104 - Desarrollo integral de la primera infancia en Bogotፊ</v>
      </c>
      <c r="C154" s="10">
        <f>'[1]CtaGastos AC'!C153</f>
        <v>301005655000</v>
      </c>
      <c r="D154" s="173">
        <v>301005655000</v>
      </c>
      <c r="E154" s="173">
        <v>-65923717003</v>
      </c>
      <c r="F154" s="173">
        <v>235081937997</v>
      </c>
      <c r="G154" s="12">
        <v>0</v>
      </c>
      <c r="H154" s="173">
        <v>0</v>
      </c>
      <c r="I154" s="173">
        <v>235081937997</v>
      </c>
      <c r="J154" s="173">
        <v>188247801998</v>
      </c>
      <c r="K154" s="12">
        <v>80.077526841046506</v>
      </c>
      <c r="L154" s="173">
        <v>232318721554</v>
      </c>
      <c r="M154" s="12">
        <v>98.824573054593728</v>
      </c>
      <c r="N154" s="174">
        <v>0</v>
      </c>
      <c r="O154" s="12">
        <v>0</v>
      </c>
      <c r="P154" s="13">
        <v>235081937997</v>
      </c>
    </row>
    <row r="155" spans="1:16" x14ac:dyDescent="0.25">
      <c r="A155" s="10" t="str">
        <f>'[1]CtaGastos AC'!A154</f>
        <v>´3311401010739000000000</v>
      </c>
      <c r="B155" s="10" t="str">
        <f>'[1]CtaGastos AC'!B154</f>
        <v>Construcciones dignas adecuadas y seguras</v>
      </c>
      <c r="C155" s="10">
        <f>'[1]CtaGastos AC'!C154</f>
        <v>39931101000</v>
      </c>
      <c r="D155" s="173">
        <v>39931101000</v>
      </c>
      <c r="E155" s="173">
        <v>-1247757363</v>
      </c>
      <c r="F155" s="173">
        <v>38683343637</v>
      </c>
      <c r="G155" s="12">
        <v>0</v>
      </c>
      <c r="H155" s="173">
        <v>0</v>
      </c>
      <c r="I155" s="173">
        <v>38683343637</v>
      </c>
      <c r="J155" s="173">
        <v>14328677206</v>
      </c>
      <c r="K155" s="12">
        <v>37.040948012298628</v>
      </c>
      <c r="L155" s="173">
        <v>31822531887</v>
      </c>
      <c r="M155" s="12">
        <v>82.264170816305182</v>
      </c>
      <c r="N155" s="174">
        <v>0</v>
      </c>
      <c r="O155" s="12">
        <v>0</v>
      </c>
      <c r="P155" s="13">
        <v>38683343637</v>
      </c>
    </row>
    <row r="156" spans="1:16" x14ac:dyDescent="0.25">
      <c r="A156" s="10" t="str">
        <f>'[1]CtaGastos AC'!A155</f>
        <v>´3311401010739103000000</v>
      </c>
      <c r="B156" s="10" t="str">
        <f>'[1]CtaGastos AC'!B155</f>
        <v>103 - Construcciones dignas adecuadas y seguras</v>
      </c>
      <c r="C156" s="10">
        <f>'[1]CtaGastos AC'!C155</f>
        <v>39931101000</v>
      </c>
      <c r="D156" s="173">
        <v>39931101000</v>
      </c>
      <c r="E156" s="173">
        <v>-1247757363</v>
      </c>
      <c r="F156" s="173">
        <v>38683343637</v>
      </c>
      <c r="G156" s="12">
        <v>0</v>
      </c>
      <c r="H156" s="173">
        <v>0</v>
      </c>
      <c r="I156" s="173">
        <v>38683343637</v>
      </c>
      <c r="J156" s="173">
        <v>14328677206</v>
      </c>
      <c r="K156" s="12">
        <v>37.040948012298628</v>
      </c>
      <c r="L156" s="173">
        <v>31822531887</v>
      </c>
      <c r="M156" s="12">
        <v>82.264170816305182</v>
      </c>
      <c r="N156" s="174">
        <v>0</v>
      </c>
      <c r="O156" s="12">
        <v>0</v>
      </c>
      <c r="P156" s="13">
        <v>38683343637</v>
      </c>
    </row>
    <row r="157" spans="1:16" x14ac:dyDescent="0.25">
      <c r="A157" s="10" t="str">
        <f>'[1]CtaGastos AC'!A156</f>
        <v>´3311401010901000000000</v>
      </c>
      <c r="B157" s="10" t="str">
        <f>'[1]CtaGastos AC'!B156</f>
        <v>Prejard_xDBAC_ jard_xDBA0_y transici󮺠preescolar de calidad en el sistema educativo oficial</v>
      </c>
      <c r="C157" s="10">
        <f>'[1]CtaGastos AC'!C156</f>
        <v>150590000000</v>
      </c>
      <c r="D157" s="173">
        <v>150590000000</v>
      </c>
      <c r="E157" s="173">
        <v>-58343817283</v>
      </c>
      <c r="F157" s="173">
        <v>92246182717</v>
      </c>
      <c r="G157" s="12">
        <v>0</v>
      </c>
      <c r="H157" s="173">
        <v>0</v>
      </c>
      <c r="I157" s="173">
        <v>92246182717</v>
      </c>
      <c r="J157" s="173">
        <v>55906281970</v>
      </c>
      <c r="K157" s="12">
        <v>60.605523527747081</v>
      </c>
      <c r="L157" s="173">
        <v>87502715481</v>
      </c>
      <c r="M157" s="12">
        <v>94.857817314183748</v>
      </c>
      <c r="N157" s="174">
        <v>0</v>
      </c>
      <c r="O157" s="12">
        <v>0</v>
      </c>
      <c r="P157" s="13">
        <v>92246182717</v>
      </c>
    </row>
    <row r="158" spans="1:16" x14ac:dyDescent="0.25">
      <c r="A158" s="10" t="str">
        <f>'[1]CtaGastos AC'!A157</f>
        <v>´3311401010901101000000</v>
      </c>
      <c r="B158" s="10" t="str">
        <f>'[1]CtaGastos AC'!B157</f>
        <v>101 - Prejard_xDBAC_ jard_xDBA0_y transici󮺠preescolar de calidad en el sistema educativo oficial</v>
      </c>
      <c r="C158" s="10">
        <f>'[1]CtaGastos AC'!C157</f>
        <v>21000000000</v>
      </c>
      <c r="D158" s="173">
        <v>21000000000</v>
      </c>
      <c r="E158" s="173">
        <v>-5624830598</v>
      </c>
      <c r="F158" s="173">
        <v>15375169402</v>
      </c>
      <c r="G158" s="12">
        <v>0</v>
      </c>
      <c r="H158" s="173">
        <v>0</v>
      </c>
      <c r="I158" s="173">
        <v>15375169402</v>
      </c>
      <c r="J158" s="173">
        <v>9138566020</v>
      </c>
      <c r="K158" s="12">
        <v>59.437172892620339</v>
      </c>
      <c r="L158" s="173">
        <v>15374612993</v>
      </c>
      <c r="M158" s="12">
        <v>99.996381119547678</v>
      </c>
      <c r="N158" s="174">
        <v>0</v>
      </c>
      <c r="O158" s="12">
        <v>0</v>
      </c>
      <c r="P158" s="13">
        <v>15375169402</v>
      </c>
    </row>
    <row r="159" spans="1:16" x14ac:dyDescent="0.25">
      <c r="A159" s="10" t="str">
        <f>'[1]CtaGastos AC'!A158</f>
        <v>´3311401010901103000000</v>
      </c>
      <c r="B159" s="10" t="str">
        <f>'[1]CtaGastos AC'!B158</f>
        <v>103 - Prejard_xDBAC_ jard_xDBA0_y transici󮺠preescolar de calidad en el sistema educativo oficial</v>
      </c>
      <c r="C159" s="10">
        <f>'[1]CtaGastos AC'!C158</f>
        <v>6788000000</v>
      </c>
      <c r="D159" s="173">
        <v>6788000000</v>
      </c>
      <c r="E159" s="173">
        <v>15967052110</v>
      </c>
      <c r="F159" s="173">
        <v>22755052110</v>
      </c>
      <c r="G159" s="12">
        <v>0</v>
      </c>
      <c r="H159" s="173">
        <v>0</v>
      </c>
      <c r="I159" s="173">
        <v>22755052110</v>
      </c>
      <c r="J159" s="173">
        <v>1406856787</v>
      </c>
      <c r="K159" s="12">
        <v>6.1826128993206684</v>
      </c>
      <c r="L159" s="173">
        <v>18374918264</v>
      </c>
      <c r="M159" s="12">
        <v>80.750939066955183</v>
      </c>
      <c r="N159" s="174">
        <v>0</v>
      </c>
      <c r="O159" s="12">
        <v>0</v>
      </c>
      <c r="P159" s="13">
        <v>22755052110</v>
      </c>
    </row>
    <row r="160" spans="1:16" x14ac:dyDescent="0.25">
      <c r="A160" s="10" t="str">
        <f>'[1]CtaGastos AC'!A159</f>
        <v>´3311401010901104000000</v>
      </c>
      <c r="B160" s="10" t="str">
        <f>'[1]CtaGastos AC'!B159</f>
        <v>104 - Prejard_xDBAC_ jard_xDBA0_y transici󮺠preescolar de calidad en el sistema educativo oficial</v>
      </c>
      <c r="C160" s="10">
        <f>'[1]CtaGastos AC'!C159</f>
        <v>122802000000</v>
      </c>
      <c r="D160" s="173">
        <v>122802000000</v>
      </c>
      <c r="E160" s="173">
        <v>-68686038795</v>
      </c>
      <c r="F160" s="173">
        <v>54115961205</v>
      </c>
      <c r="G160" s="12">
        <v>0</v>
      </c>
      <c r="H160" s="173">
        <v>0</v>
      </c>
      <c r="I160" s="173">
        <v>54115961205</v>
      </c>
      <c r="J160" s="173">
        <v>45360859163</v>
      </c>
      <c r="K160" s="12">
        <v>83.821590068715096</v>
      </c>
      <c r="L160" s="173">
        <v>53753184224</v>
      </c>
      <c r="M160" s="12">
        <v>99.329630347642279</v>
      </c>
      <c r="N160" s="174">
        <v>0</v>
      </c>
      <c r="O160" s="12">
        <v>0</v>
      </c>
      <c r="P160" s="13">
        <v>54115961205</v>
      </c>
    </row>
    <row r="161" spans="1:16" x14ac:dyDescent="0.25">
      <c r="A161" s="10" t="str">
        <f>'[1]CtaGastos AC'!A160</f>
        <v>´3311401010914000000000</v>
      </c>
      <c r="B161" s="10" t="str">
        <f>'[1]CtaGastos AC'!B160</f>
        <v>Promoci󮠤e la creaci󮠹 la apropiaci󮠡rt_xDCF4_ica en ni񯳠y ni񡳠en primera infancia</v>
      </c>
      <c r="C161" s="10">
        <f>'[1]CtaGastos AC'!C160</f>
        <v>6000000000</v>
      </c>
      <c r="D161" s="173">
        <v>6000000000</v>
      </c>
      <c r="E161" s="173">
        <v>285920634</v>
      </c>
      <c r="F161" s="173">
        <v>6285920634</v>
      </c>
      <c r="G161" s="12">
        <v>0</v>
      </c>
      <c r="H161" s="173">
        <v>0</v>
      </c>
      <c r="I161" s="173">
        <v>6285920634</v>
      </c>
      <c r="J161" s="173">
        <v>5620689515</v>
      </c>
      <c r="K161" s="12">
        <v>89.417125068334101</v>
      </c>
      <c r="L161" s="173">
        <v>5980646249</v>
      </c>
      <c r="M161" s="12">
        <v>95.143521485957081</v>
      </c>
      <c r="N161" s="174">
        <v>0</v>
      </c>
      <c r="O161" s="12">
        <v>0</v>
      </c>
      <c r="P161" s="13">
        <v>6285920634</v>
      </c>
    </row>
    <row r="162" spans="1:16" x14ac:dyDescent="0.25">
      <c r="A162" s="10" t="str">
        <f>'[1]CtaGastos AC'!A161</f>
        <v>´3311401010914103000000</v>
      </c>
      <c r="B162" s="10" t="str">
        <f>'[1]CtaGastos AC'!B161</f>
        <v>103 - Promoci󮠤e la creaci󮠹 la apropiaci󮠡rt_xDCF4_ica en ni񯳠y ni񡳠en primera infancia</v>
      </c>
      <c r="C162" s="10">
        <f>'[1]CtaGastos AC'!C161</f>
        <v>6000000000</v>
      </c>
      <c r="D162" s="173">
        <v>6000000000</v>
      </c>
      <c r="E162" s="173">
        <v>285920634</v>
      </c>
      <c r="F162" s="173">
        <v>6285920634</v>
      </c>
      <c r="G162" s="12">
        <v>0</v>
      </c>
      <c r="H162" s="173">
        <v>0</v>
      </c>
      <c r="I162" s="173">
        <v>6285920634</v>
      </c>
      <c r="J162" s="173">
        <v>5620689515</v>
      </c>
      <c r="K162" s="12">
        <v>89.417125068334101</v>
      </c>
      <c r="L162" s="173">
        <v>5980646249</v>
      </c>
      <c r="M162" s="12">
        <v>95.143521485957081</v>
      </c>
      <c r="N162" s="174">
        <v>0</v>
      </c>
      <c r="O162" s="12">
        <v>0</v>
      </c>
      <c r="P162" s="13">
        <v>6285920634</v>
      </c>
    </row>
    <row r="163" spans="1:16" x14ac:dyDescent="0.25">
      <c r="A163" s="10" t="str">
        <f>'[1]CtaGastos AC'!A162</f>
        <v>´3311401010926000000000</v>
      </c>
      <c r="B163" s="10" t="str">
        <f>'[1]CtaGastos AC'!B162</f>
        <v>Libertades y derechos culturales y deportivos para la primera infancia y la familia</v>
      </c>
      <c r="C163" s="10">
        <f>'[1]CtaGastos AC'!C162</f>
        <v>291508000</v>
      </c>
      <c r="D163" s="173">
        <v>291508000</v>
      </c>
      <c r="E163" s="173">
        <v>238909458</v>
      </c>
      <c r="F163" s="173">
        <v>530417458</v>
      </c>
      <c r="G163" s="12">
        <v>0</v>
      </c>
      <c r="H163" s="173">
        <v>0</v>
      </c>
      <c r="I163" s="173">
        <v>530417458</v>
      </c>
      <c r="J163" s="173">
        <v>529932896</v>
      </c>
      <c r="K163" s="12">
        <v>99.908645163787199</v>
      </c>
      <c r="L163" s="173">
        <v>530417458</v>
      </c>
      <c r="M163" s="12">
        <v>100</v>
      </c>
      <c r="N163" s="174">
        <v>0</v>
      </c>
      <c r="O163" s="12">
        <v>0</v>
      </c>
      <c r="P163" s="13">
        <v>530417458</v>
      </c>
    </row>
    <row r="164" spans="1:16" x14ac:dyDescent="0.25">
      <c r="A164" s="10" t="str">
        <f>'[1]CtaGastos AC'!A163</f>
        <v>´3311401010926104000000</v>
      </c>
      <c r="B164" s="10" t="str">
        <f>'[1]CtaGastos AC'!B163</f>
        <v>104 - Libertades y derechos culturales y deportivos para la primera infancia y la familia</v>
      </c>
      <c r="C164" s="10">
        <f>'[1]CtaGastos AC'!C163</f>
        <v>291508000</v>
      </c>
      <c r="D164" s="173">
        <v>291508000</v>
      </c>
      <c r="E164" s="173">
        <v>238909458</v>
      </c>
      <c r="F164" s="173">
        <v>530417458</v>
      </c>
      <c r="G164" s="12">
        <v>0</v>
      </c>
      <c r="H164" s="173">
        <v>0</v>
      </c>
      <c r="I164" s="173">
        <v>530417458</v>
      </c>
      <c r="J164" s="173">
        <v>529932896</v>
      </c>
      <c r="K164" s="12">
        <v>99.908645163787199</v>
      </c>
      <c r="L164" s="173">
        <v>530417458</v>
      </c>
      <c r="M164" s="12">
        <v>100</v>
      </c>
      <c r="N164" s="174">
        <v>0</v>
      </c>
      <c r="O164" s="12">
        <v>0</v>
      </c>
      <c r="P164" s="13">
        <v>530417458</v>
      </c>
    </row>
    <row r="165" spans="1:16" x14ac:dyDescent="0.25">
      <c r="A165" s="10" t="str">
        <f>'[1]CtaGastos AC'!A164</f>
        <v>´3311401020000000000000</v>
      </c>
      <c r="B165" s="10" t="str">
        <f>'[1]CtaGastos AC'!B164</f>
        <v>Territorios saludables y red de salud para la vida desde la diversidad</v>
      </c>
      <c r="C165" s="10">
        <f>'[1]CtaGastos AC'!C164</f>
        <v>2104116281000</v>
      </c>
      <c r="D165" s="173">
        <v>2104116281000</v>
      </c>
      <c r="E165" s="173">
        <v>-63634905311</v>
      </c>
      <c r="F165" s="173">
        <v>2040481375689</v>
      </c>
      <c r="G165" s="12">
        <v>0</v>
      </c>
      <c r="H165" s="173">
        <v>0</v>
      </c>
      <c r="I165" s="173">
        <v>2040481375689</v>
      </c>
      <c r="J165" s="173">
        <v>1475693839243</v>
      </c>
      <c r="K165" s="12">
        <v>72.320867851327947</v>
      </c>
      <c r="L165" s="173">
        <v>1678087561532</v>
      </c>
      <c r="M165" s="12">
        <v>82.239788195340324</v>
      </c>
      <c r="N165" s="174">
        <v>0</v>
      </c>
      <c r="O165" s="12">
        <v>0</v>
      </c>
      <c r="P165" s="13">
        <v>2040481375689</v>
      </c>
    </row>
    <row r="166" spans="1:16" x14ac:dyDescent="0.25">
      <c r="A166" s="10" t="str">
        <f>'[1]CtaGastos AC'!A165</f>
        <v>´3311401020869000000000</v>
      </c>
      <c r="B166" s="10" t="str">
        <f>'[1]CtaGastos AC'!B165</f>
        <v>Salud para el buen vivir</v>
      </c>
      <c r="C166" s="10">
        <f>'[1]CtaGastos AC'!C165</f>
        <v>313678487000</v>
      </c>
      <c r="D166" s="173">
        <v>313678487000</v>
      </c>
      <c r="E166" s="173">
        <v>-6723043831</v>
      </c>
      <c r="F166" s="173">
        <v>306955443169</v>
      </c>
      <c r="G166" s="12">
        <v>0</v>
      </c>
      <c r="H166" s="173">
        <v>0</v>
      </c>
      <c r="I166" s="173">
        <v>306955443169</v>
      </c>
      <c r="J166" s="173">
        <v>233119625953</v>
      </c>
      <c r="K166" s="12">
        <v>75.945754063286529</v>
      </c>
      <c r="L166" s="173">
        <v>304881371769</v>
      </c>
      <c r="M166" s="12">
        <v>99.324308642783024</v>
      </c>
      <c r="N166" s="174">
        <v>0</v>
      </c>
      <c r="O166" s="12">
        <v>0</v>
      </c>
      <c r="P166" s="13">
        <v>306955443169</v>
      </c>
    </row>
    <row r="167" spans="1:16" x14ac:dyDescent="0.25">
      <c r="A167" s="10" t="str">
        <f>'[1]CtaGastos AC'!A166</f>
        <v>´3311401020869106000000</v>
      </c>
      <c r="B167" s="10" t="str">
        <f>'[1]CtaGastos AC'!B166</f>
        <v>106 - Salud para el buen vivir</v>
      </c>
      <c r="C167" s="10">
        <f>'[1]CtaGastos AC'!C166</f>
        <v>313678487000</v>
      </c>
      <c r="D167" s="173">
        <v>313678487000</v>
      </c>
      <c r="E167" s="173">
        <v>-6723043831</v>
      </c>
      <c r="F167" s="173">
        <v>306955443169</v>
      </c>
      <c r="G167" s="12">
        <v>0</v>
      </c>
      <c r="H167" s="173">
        <v>0</v>
      </c>
      <c r="I167" s="173">
        <v>306955443169</v>
      </c>
      <c r="J167" s="173">
        <v>233119625953</v>
      </c>
      <c r="K167" s="12">
        <v>75.945754063286529</v>
      </c>
      <c r="L167" s="173">
        <v>304881371769</v>
      </c>
      <c r="M167" s="12">
        <v>99.324308642783024</v>
      </c>
      <c r="N167" s="174">
        <v>0</v>
      </c>
      <c r="O167" s="12">
        <v>0</v>
      </c>
      <c r="P167" s="13">
        <v>306955443169</v>
      </c>
    </row>
    <row r="168" spans="1:16" x14ac:dyDescent="0.25">
      <c r="A168" s="10" t="str">
        <f>'[1]CtaGastos AC'!A167</f>
        <v>´3311401020872000000000</v>
      </c>
      <c r="B168" s="10" t="str">
        <f>'[1]CtaGastos AC'!B167</f>
        <v>Conocimiento para la salud</v>
      </c>
      <c r="C168" s="10">
        <f>'[1]CtaGastos AC'!C167</f>
        <v>1000407000</v>
      </c>
      <c r="D168" s="173">
        <v>1000407000</v>
      </c>
      <c r="E168" s="173">
        <v>-43152000</v>
      </c>
      <c r="F168" s="173">
        <v>957255000</v>
      </c>
      <c r="G168" s="12">
        <v>0</v>
      </c>
      <c r="H168" s="173">
        <v>0</v>
      </c>
      <c r="I168" s="173">
        <v>957255000</v>
      </c>
      <c r="J168" s="173">
        <v>568496394</v>
      </c>
      <c r="K168" s="12">
        <v>59.38818747355721</v>
      </c>
      <c r="L168" s="173">
        <v>715228000</v>
      </c>
      <c r="M168" s="12">
        <v>74.716559328496587</v>
      </c>
      <c r="N168" s="174">
        <v>0</v>
      </c>
      <c r="O168" s="12">
        <v>0</v>
      </c>
      <c r="P168" s="13">
        <v>957255000</v>
      </c>
    </row>
    <row r="169" spans="1:16" hidden="1" x14ac:dyDescent="0.25">
      <c r="A169" s="10" t="str">
        <f>'[1]CtaGastos AC'!A168</f>
        <v>´3311401020872106000000</v>
      </c>
      <c r="B169" s="10" t="str">
        <f>'[1]CtaGastos AC'!B168</f>
        <v>106 - Conocimiento para la salud</v>
      </c>
      <c r="C169" s="10">
        <f>'[1]CtaGastos AC'!C168</f>
        <v>1000407000</v>
      </c>
      <c r="D169" s="173">
        <v>1000407000</v>
      </c>
      <c r="E169" s="173">
        <v>-43152000</v>
      </c>
      <c r="F169" s="173">
        <v>957255000</v>
      </c>
      <c r="G169" s="12">
        <v>0</v>
      </c>
      <c r="H169" s="173">
        <v>0</v>
      </c>
      <c r="I169" s="173">
        <v>957255000</v>
      </c>
      <c r="J169" s="173">
        <v>568496394</v>
      </c>
      <c r="K169" s="12">
        <v>59.38818747355721</v>
      </c>
      <c r="L169" s="173">
        <v>715228000</v>
      </c>
      <c r="M169" s="12">
        <v>74.716559328496587</v>
      </c>
      <c r="N169" s="174">
        <v>0</v>
      </c>
      <c r="O169" s="12">
        <v>0</v>
      </c>
      <c r="P169" s="13">
        <v>957255000</v>
      </c>
    </row>
    <row r="170" spans="1:16" hidden="1" x14ac:dyDescent="0.25">
      <c r="A170" s="10" t="str">
        <f>'[1]CtaGastos AC'!A169</f>
        <v>´3311401020874000000000</v>
      </c>
      <c r="B170" s="10" t="str">
        <f>'[1]CtaGastos AC'!B169</f>
        <v>Acceso universal y efectivo a la salud</v>
      </c>
      <c r="C170" s="10">
        <f>'[1]CtaGastos AC'!C169</f>
        <v>944159519000</v>
      </c>
      <c r="D170" s="173">
        <v>944159519000</v>
      </c>
      <c r="E170" s="173">
        <v>28718376526</v>
      </c>
      <c r="F170" s="173">
        <v>972877895526</v>
      </c>
      <c r="G170" s="12">
        <v>0</v>
      </c>
      <c r="H170" s="173">
        <v>0</v>
      </c>
      <c r="I170" s="173">
        <v>972877895526</v>
      </c>
      <c r="J170" s="173">
        <v>954731112606</v>
      </c>
      <c r="K170" s="12">
        <v>98.134731706470873</v>
      </c>
      <c r="L170" s="173">
        <v>955826723686</v>
      </c>
      <c r="M170" s="12">
        <v>98.247347183195984</v>
      </c>
      <c r="N170" s="174">
        <v>0</v>
      </c>
      <c r="O170" s="12">
        <v>0</v>
      </c>
      <c r="P170" s="13">
        <v>972877895526</v>
      </c>
    </row>
    <row r="171" spans="1:16" hidden="1" x14ac:dyDescent="0.25">
      <c r="A171" s="10" t="str">
        <f>'[1]CtaGastos AC'!A170</f>
        <v>´3311401020874107000000</v>
      </c>
      <c r="B171" s="10" t="str">
        <f>'[1]CtaGastos AC'!B170</f>
        <v>107 - Acceso universal y efectivo a la salud</v>
      </c>
      <c r="C171" s="10">
        <f>'[1]CtaGastos AC'!C170</f>
        <v>944159519000</v>
      </c>
      <c r="D171" s="173">
        <v>944159519000</v>
      </c>
      <c r="E171" s="173">
        <v>28718376526</v>
      </c>
      <c r="F171" s="173">
        <v>972877895526</v>
      </c>
      <c r="G171" s="12">
        <v>0</v>
      </c>
      <c r="H171" s="173">
        <v>0</v>
      </c>
      <c r="I171" s="173">
        <v>972877895526</v>
      </c>
      <c r="J171" s="173">
        <v>954731112606</v>
      </c>
      <c r="K171" s="12">
        <v>98.134731706470873</v>
      </c>
      <c r="L171" s="173">
        <v>955826723686</v>
      </c>
      <c r="M171" s="12">
        <v>98.247347183195984</v>
      </c>
      <c r="N171" s="174">
        <v>0</v>
      </c>
      <c r="O171" s="12">
        <v>0</v>
      </c>
      <c r="P171" s="13">
        <v>972877895526</v>
      </c>
    </row>
    <row r="172" spans="1:16" hidden="1" x14ac:dyDescent="0.25">
      <c r="A172" s="10" t="str">
        <f>'[1]CtaGastos AC'!A171</f>
        <v>´3311401020875000000000</v>
      </c>
      <c r="B172" s="10" t="str">
        <f>'[1]CtaGastos AC'!B171</f>
        <v>Atenci󮠡 la poblaci󮠰obre no asegurada</v>
      </c>
      <c r="C172" s="10">
        <f>'[1]CtaGastos AC'!C171</f>
        <v>229233457000</v>
      </c>
      <c r="D172" s="173">
        <v>229233457000</v>
      </c>
      <c r="E172" s="173">
        <v>-45936090172</v>
      </c>
      <c r="F172" s="173">
        <v>183297366828</v>
      </c>
      <c r="G172" s="12">
        <v>0</v>
      </c>
      <c r="H172" s="173">
        <v>0</v>
      </c>
      <c r="I172" s="173">
        <v>183297366828</v>
      </c>
      <c r="J172" s="173">
        <v>150556097754</v>
      </c>
      <c r="K172" s="12">
        <v>82.137621701503605</v>
      </c>
      <c r="L172" s="173">
        <v>172214373357</v>
      </c>
      <c r="M172" s="12">
        <v>93.953544634713765</v>
      </c>
      <c r="N172" s="174">
        <v>0</v>
      </c>
      <c r="O172" s="12">
        <v>0</v>
      </c>
      <c r="P172" s="13">
        <v>183297366828</v>
      </c>
    </row>
    <row r="173" spans="1:16" hidden="1" x14ac:dyDescent="0.25">
      <c r="A173" s="10" t="str">
        <f>'[1]CtaGastos AC'!A172</f>
        <v>´3311401020875107000000</v>
      </c>
      <c r="B173" s="10" t="str">
        <f>'[1]CtaGastos AC'!B172</f>
        <v>107 - Atenci󮠡 la poblaci󮠰obre no asegurada</v>
      </c>
      <c r="C173" s="10">
        <f>'[1]CtaGastos AC'!C172</f>
        <v>229233457000</v>
      </c>
      <c r="D173" s="173">
        <v>229233457000</v>
      </c>
      <c r="E173" s="173">
        <v>-45936090172</v>
      </c>
      <c r="F173" s="173">
        <v>183297366828</v>
      </c>
      <c r="G173" s="12">
        <v>0</v>
      </c>
      <c r="H173" s="173">
        <v>0</v>
      </c>
      <c r="I173" s="173">
        <v>183297366828</v>
      </c>
      <c r="J173" s="173">
        <v>150556097754</v>
      </c>
      <c r="K173" s="12">
        <v>82.137621701503605</v>
      </c>
      <c r="L173" s="173">
        <v>172214373357</v>
      </c>
      <c r="M173" s="12">
        <v>93.953544634713765</v>
      </c>
      <c r="N173" s="174">
        <v>0</v>
      </c>
      <c r="O173" s="12">
        <v>0</v>
      </c>
      <c r="P173" s="13">
        <v>183297366828</v>
      </c>
    </row>
    <row r="174" spans="1:16" hidden="1" x14ac:dyDescent="0.25">
      <c r="A174" s="10" t="str">
        <f>'[1]CtaGastos AC'!A173</f>
        <v>´3311401020876000000000</v>
      </c>
      <c r="B174" s="10" t="str">
        <f>'[1]CtaGastos AC'!B173</f>
        <v>Redes para la salud y la vida</v>
      </c>
      <c r="C174" s="10">
        <f>'[1]CtaGastos AC'!C173</f>
        <v>195214202000</v>
      </c>
      <c r="D174" s="173">
        <v>195214202000</v>
      </c>
      <c r="E174" s="173">
        <v>6063669681</v>
      </c>
      <c r="F174" s="173">
        <v>201277871681</v>
      </c>
      <c r="G174" s="12">
        <v>0</v>
      </c>
      <c r="H174" s="173">
        <v>0</v>
      </c>
      <c r="I174" s="173">
        <v>201277871681</v>
      </c>
      <c r="J174" s="173">
        <v>66225833934</v>
      </c>
      <c r="K174" s="12">
        <v>32.902689888811807</v>
      </c>
      <c r="L174" s="173">
        <v>93630146678</v>
      </c>
      <c r="M174" s="12">
        <v>46.517854096943132</v>
      </c>
      <c r="N174" s="174">
        <v>0</v>
      </c>
      <c r="O174" s="12">
        <v>0</v>
      </c>
      <c r="P174" s="13">
        <v>201277871681</v>
      </c>
    </row>
    <row r="175" spans="1:16" hidden="1" x14ac:dyDescent="0.25">
      <c r="A175" s="10" t="str">
        <f>'[1]CtaGastos AC'!A174</f>
        <v>´3311401020876108000000</v>
      </c>
      <c r="B175" s="10" t="str">
        <f>'[1]CtaGastos AC'!B174</f>
        <v>108 - Redes para la salud y la vida</v>
      </c>
      <c r="C175" s="10">
        <f>'[1]CtaGastos AC'!C174</f>
        <v>195214202000</v>
      </c>
      <c r="D175" s="173">
        <v>195214202000</v>
      </c>
      <c r="E175" s="173">
        <v>6063669681</v>
      </c>
      <c r="F175" s="173">
        <v>201277871681</v>
      </c>
      <c r="G175" s="12">
        <v>0</v>
      </c>
      <c r="H175" s="173">
        <v>0</v>
      </c>
      <c r="I175" s="173">
        <v>201277871681</v>
      </c>
      <c r="J175" s="173">
        <v>66225833934</v>
      </c>
      <c r="K175" s="12">
        <v>32.902689888811807</v>
      </c>
      <c r="L175" s="173">
        <v>93630146678</v>
      </c>
      <c r="M175" s="12">
        <v>46.517854096943132</v>
      </c>
      <c r="N175" s="174">
        <v>0</v>
      </c>
      <c r="O175" s="12">
        <v>0</v>
      </c>
      <c r="P175" s="13">
        <v>201277871681</v>
      </c>
    </row>
    <row r="176" spans="1:16" hidden="1" x14ac:dyDescent="0.25">
      <c r="A176" s="10" t="str">
        <f>'[1]CtaGastos AC'!A175</f>
        <v>´3311401020877000000000</v>
      </c>
      <c r="B176" s="10" t="str">
        <f>'[1]CtaGastos AC'!B175</f>
        <v>Calidad de los servicios de salud en Bogot᠄.C</v>
      </c>
      <c r="C176" s="10">
        <f>'[1]CtaGastos AC'!C175</f>
        <v>8267638000</v>
      </c>
      <c r="D176" s="173">
        <v>8267638000</v>
      </c>
      <c r="E176" s="173">
        <v>1738802881</v>
      </c>
      <c r="F176" s="173">
        <v>10006440881</v>
      </c>
      <c r="G176" s="12">
        <v>0</v>
      </c>
      <c r="H176" s="173">
        <v>0</v>
      </c>
      <c r="I176" s="173">
        <v>10006440881</v>
      </c>
      <c r="J176" s="173">
        <v>7463053082</v>
      </c>
      <c r="K176" s="12">
        <v>74.582493123710691</v>
      </c>
      <c r="L176" s="173">
        <v>9885546136</v>
      </c>
      <c r="M176" s="12">
        <v>98.791830717457671</v>
      </c>
      <c r="N176" s="174">
        <v>0</v>
      </c>
      <c r="O176" s="12">
        <v>0</v>
      </c>
      <c r="P176" s="13">
        <v>10006440881</v>
      </c>
    </row>
    <row r="177" spans="1:16" hidden="1" x14ac:dyDescent="0.25">
      <c r="A177" s="10" t="str">
        <f>'[1]CtaGastos AC'!A176</f>
        <v>´3311401020877108000000</v>
      </c>
      <c r="B177" s="10" t="str">
        <f>'[1]CtaGastos AC'!B176</f>
        <v>108 - Calidad de los servicios de salud en Bogot᠄.C</v>
      </c>
      <c r="C177" s="10">
        <f>'[1]CtaGastos AC'!C176</f>
        <v>8267638000</v>
      </c>
      <c r="D177" s="173">
        <v>8267638000</v>
      </c>
      <c r="E177" s="173">
        <v>1738802881</v>
      </c>
      <c r="F177" s="173">
        <v>10006440881</v>
      </c>
      <c r="G177" s="12">
        <v>0</v>
      </c>
      <c r="H177" s="173">
        <v>0</v>
      </c>
      <c r="I177" s="173">
        <v>10006440881</v>
      </c>
      <c r="J177" s="173">
        <v>7463053082</v>
      </c>
      <c r="K177" s="12">
        <v>74.582493123710691</v>
      </c>
      <c r="L177" s="173">
        <v>9885546136</v>
      </c>
      <c r="M177" s="12">
        <v>98.791830717457671</v>
      </c>
      <c r="N177" s="174">
        <v>0</v>
      </c>
      <c r="O177" s="12">
        <v>0</v>
      </c>
      <c r="P177" s="13">
        <v>10006440881</v>
      </c>
    </row>
    <row r="178" spans="1:16" hidden="1" x14ac:dyDescent="0.25">
      <c r="A178" s="10" t="str">
        <f>'[1]CtaGastos AC'!A177</f>
        <v>´3311401020878000000000</v>
      </c>
      <c r="B178" s="10" t="str">
        <f>'[1]CtaGastos AC'!B177</f>
        <v>Hospital San Juan de Dios</v>
      </c>
      <c r="C178" s="10">
        <f>'[1]CtaGastos AC'!C177</f>
        <v>391256000</v>
      </c>
      <c r="D178" s="173">
        <v>391256000</v>
      </c>
      <c r="E178" s="173">
        <v>-177498173</v>
      </c>
      <c r="F178" s="173">
        <v>213757827</v>
      </c>
      <c r="G178" s="12">
        <v>0</v>
      </c>
      <c r="H178" s="173">
        <v>0</v>
      </c>
      <c r="I178" s="173">
        <v>213757827</v>
      </c>
      <c r="J178" s="173">
        <v>158823618</v>
      </c>
      <c r="K178" s="12">
        <v>74.30072630743949</v>
      </c>
      <c r="L178" s="173">
        <v>213757827</v>
      </c>
      <c r="M178" s="12">
        <v>100</v>
      </c>
      <c r="N178" s="174">
        <v>0</v>
      </c>
      <c r="O178" s="12">
        <v>0</v>
      </c>
      <c r="P178" s="13">
        <v>213757827</v>
      </c>
    </row>
    <row r="179" spans="1:16" hidden="1" x14ac:dyDescent="0.25">
      <c r="A179" s="10" t="str">
        <f>'[1]CtaGastos AC'!A178</f>
        <v>´3311401020878109000000</v>
      </c>
      <c r="B179" s="10" t="str">
        <f>'[1]CtaGastos AC'!B178</f>
        <v>109 - Hospital San Juan de Dios</v>
      </c>
      <c r="C179" s="10">
        <f>'[1]CtaGastos AC'!C178</f>
        <v>391256000</v>
      </c>
      <c r="D179" s="173">
        <v>391256000</v>
      </c>
      <c r="E179" s="173">
        <v>-177498173</v>
      </c>
      <c r="F179" s="173">
        <v>213757827</v>
      </c>
      <c r="G179" s="12">
        <v>0</v>
      </c>
      <c r="H179" s="173">
        <v>0</v>
      </c>
      <c r="I179" s="173">
        <v>213757827</v>
      </c>
      <c r="J179" s="173">
        <v>158823618</v>
      </c>
      <c r="K179" s="12">
        <v>74.30072630743949</v>
      </c>
      <c r="L179" s="173">
        <v>213757827</v>
      </c>
      <c r="M179" s="12">
        <v>100</v>
      </c>
      <c r="N179" s="174">
        <v>0</v>
      </c>
      <c r="O179" s="12">
        <v>0</v>
      </c>
      <c r="P179" s="13">
        <v>213757827</v>
      </c>
    </row>
    <row r="180" spans="1:16" hidden="1" x14ac:dyDescent="0.25">
      <c r="A180" s="10" t="str">
        <f>'[1]CtaGastos AC'!A179</f>
        <v>´3311401020879000000000</v>
      </c>
      <c r="B180" s="10" t="str">
        <f>'[1]CtaGastos AC'!B179</f>
        <v>Ciudad Salud</v>
      </c>
      <c r="C180" s="10">
        <f>'[1]CtaGastos AC'!C179</f>
        <v>87550000</v>
      </c>
      <c r="D180" s="173">
        <v>87550000</v>
      </c>
      <c r="E180" s="173">
        <v>-213600</v>
      </c>
      <c r="F180" s="173">
        <v>87336400</v>
      </c>
      <c r="G180" s="12">
        <v>0</v>
      </c>
      <c r="H180" s="173">
        <v>0</v>
      </c>
      <c r="I180" s="173">
        <v>87336400</v>
      </c>
      <c r="J180" s="173">
        <v>75982668</v>
      </c>
      <c r="K180" s="12">
        <v>87</v>
      </c>
      <c r="L180" s="173">
        <v>87336400</v>
      </c>
      <c r="M180" s="12">
        <v>100</v>
      </c>
      <c r="N180" s="174">
        <v>0</v>
      </c>
      <c r="O180" s="12">
        <v>0</v>
      </c>
      <c r="P180" s="13">
        <v>87336400</v>
      </c>
    </row>
    <row r="181" spans="1:16" hidden="1" x14ac:dyDescent="0.25">
      <c r="A181" s="10" t="str">
        <f>'[1]CtaGastos AC'!A180</f>
        <v>´3311401020879109000000</v>
      </c>
      <c r="B181" s="10" t="str">
        <f>'[1]CtaGastos AC'!B180</f>
        <v>109 - Ciudad Salud</v>
      </c>
      <c r="C181" s="10">
        <f>'[1]CtaGastos AC'!C180</f>
        <v>87550000</v>
      </c>
      <c r="D181" s="173">
        <v>87550000</v>
      </c>
      <c r="E181" s="173">
        <v>-213600</v>
      </c>
      <c r="F181" s="173">
        <v>87336400</v>
      </c>
      <c r="G181" s="12">
        <v>0</v>
      </c>
      <c r="H181" s="173">
        <v>0</v>
      </c>
      <c r="I181" s="173">
        <v>87336400</v>
      </c>
      <c r="J181" s="173">
        <v>75982668</v>
      </c>
      <c r="K181" s="12">
        <v>87</v>
      </c>
      <c r="L181" s="173">
        <v>87336400</v>
      </c>
      <c r="M181" s="12">
        <v>100</v>
      </c>
      <c r="N181" s="174">
        <v>0</v>
      </c>
      <c r="O181" s="12">
        <v>0</v>
      </c>
      <c r="P181" s="13">
        <v>87336400</v>
      </c>
    </row>
    <row r="182" spans="1:16" hidden="1" x14ac:dyDescent="0.25">
      <c r="A182" s="10" t="str">
        <f>'[1]CtaGastos AC'!A181</f>
        <v>´3311401020880000000000</v>
      </c>
      <c r="B182" s="10" t="str">
        <f>'[1]CtaGastos AC'!B181</f>
        <v>Modernizacion e infraestructura de salud</v>
      </c>
      <c r="C182" s="10">
        <f>'[1]CtaGastos AC'!C181</f>
        <v>307041001000</v>
      </c>
      <c r="D182" s="173">
        <v>307041001000</v>
      </c>
      <c r="E182" s="173">
        <v>-30364907394</v>
      </c>
      <c r="F182" s="173">
        <v>276676093606</v>
      </c>
      <c r="G182" s="12">
        <v>0</v>
      </c>
      <c r="H182" s="173">
        <v>0</v>
      </c>
      <c r="I182" s="173">
        <v>276676093606</v>
      </c>
      <c r="J182" s="173">
        <v>20747644090</v>
      </c>
      <c r="K182" s="12">
        <v>7.4988929544254876</v>
      </c>
      <c r="L182" s="173">
        <v>56479306541</v>
      </c>
      <c r="M182" s="12">
        <v>20.413511628304697</v>
      </c>
      <c r="N182" s="174">
        <v>0</v>
      </c>
      <c r="O182" s="12">
        <v>0</v>
      </c>
      <c r="P182" s="13">
        <v>276676093606</v>
      </c>
    </row>
    <row r="183" spans="1:16" hidden="1" x14ac:dyDescent="0.25">
      <c r="A183" s="10" t="str">
        <f>'[1]CtaGastos AC'!A182</f>
        <v>´3311401020880110000000</v>
      </c>
      <c r="B183" s="10" t="str">
        <f>'[1]CtaGastos AC'!B182</f>
        <v>110 - Modernizacion e infraestructura de salud</v>
      </c>
      <c r="C183" s="10">
        <f>'[1]CtaGastos AC'!C182</f>
        <v>307041001000</v>
      </c>
      <c r="D183" s="173">
        <v>307041001000</v>
      </c>
      <c r="E183" s="173">
        <v>-30364907394</v>
      </c>
      <c r="F183" s="173">
        <v>276676093606</v>
      </c>
      <c r="G183" s="12">
        <v>0</v>
      </c>
      <c r="H183" s="173">
        <v>0</v>
      </c>
      <c r="I183" s="173">
        <v>276676093606</v>
      </c>
      <c r="J183" s="173">
        <v>20747644090</v>
      </c>
      <c r="K183" s="12">
        <v>7.4988929544254876</v>
      </c>
      <c r="L183" s="173">
        <v>56479306541</v>
      </c>
      <c r="M183" s="12">
        <v>20.413511628304697</v>
      </c>
      <c r="N183" s="174">
        <v>0</v>
      </c>
      <c r="O183" s="12">
        <v>0</v>
      </c>
      <c r="P183" s="13">
        <v>276676093606</v>
      </c>
    </row>
    <row r="184" spans="1:16" hidden="1" x14ac:dyDescent="0.25">
      <c r="A184" s="10" t="str">
        <f>'[1]CtaGastos AC'!A183</f>
        <v>´3311401020881000000000</v>
      </c>
      <c r="B184" s="10" t="str">
        <f>'[1]CtaGastos AC'!B183</f>
        <v>Ampliaci󮠹 mejoramiento de la atenci󮠰rehospitalaria</v>
      </c>
      <c r="C184" s="10">
        <f>'[1]CtaGastos AC'!C183</f>
        <v>75071636000</v>
      </c>
      <c r="D184" s="173">
        <v>75071636000</v>
      </c>
      <c r="E184" s="173">
        <v>-15239846068</v>
      </c>
      <c r="F184" s="173">
        <v>59831789932</v>
      </c>
      <c r="G184" s="12">
        <v>0</v>
      </c>
      <c r="H184" s="173">
        <v>0</v>
      </c>
      <c r="I184" s="173">
        <v>59831789932</v>
      </c>
      <c r="J184" s="173">
        <v>33523109504</v>
      </c>
      <c r="K184" s="12">
        <v>56.028926331803994</v>
      </c>
      <c r="L184" s="173">
        <v>59230430245</v>
      </c>
      <c r="M184" s="12">
        <v>98.99491610115048</v>
      </c>
      <c r="N184" s="174">
        <v>0</v>
      </c>
      <c r="O184" s="12">
        <v>0</v>
      </c>
      <c r="P184" s="13">
        <v>59831789932</v>
      </c>
    </row>
    <row r="185" spans="1:16" x14ac:dyDescent="0.25">
      <c r="A185" s="10" t="str">
        <f>'[1]CtaGastos AC'!A184</f>
        <v>´3311401020881111000000</v>
      </c>
      <c r="B185" s="10" t="str">
        <f>'[1]CtaGastos AC'!B184</f>
        <v>111 - Ampliaci󮠹 mejoramiento de la atenci󮠰rehospitalaria</v>
      </c>
      <c r="C185" s="10">
        <f>'[1]CtaGastos AC'!C184</f>
        <v>75071636000</v>
      </c>
      <c r="D185" s="173">
        <v>75071636000</v>
      </c>
      <c r="E185" s="173">
        <v>-15239846068</v>
      </c>
      <c r="F185" s="173">
        <v>59831789932</v>
      </c>
      <c r="G185" s="12">
        <v>0</v>
      </c>
      <c r="H185" s="173">
        <v>0</v>
      </c>
      <c r="I185" s="173">
        <v>59831789932</v>
      </c>
      <c r="J185" s="173">
        <v>33523109504</v>
      </c>
      <c r="K185" s="12">
        <v>56.028926331803994</v>
      </c>
      <c r="L185" s="173">
        <v>59230430245</v>
      </c>
      <c r="M185" s="12">
        <v>98.99491610115048</v>
      </c>
      <c r="N185" s="174">
        <v>0</v>
      </c>
      <c r="O185" s="12">
        <v>0</v>
      </c>
      <c r="P185" s="13">
        <v>59831789932</v>
      </c>
    </row>
    <row r="186" spans="1:16" x14ac:dyDescent="0.25">
      <c r="A186" s="10" t="str">
        <f>'[1]CtaGastos AC'!A185</f>
        <v>´3311401020882000000000</v>
      </c>
      <c r="B186" s="10" t="str">
        <f>'[1]CtaGastos AC'!B185</f>
        <v>Centro distrital de ciencia biotecnologia e innovaci󮠰ara la vida y la salud humana</v>
      </c>
      <c r="C186" s="10">
        <f>'[1]CtaGastos AC'!C185</f>
        <v>10893160000</v>
      </c>
      <c r="D186" s="173">
        <v>10893160000</v>
      </c>
      <c r="E186" s="173">
        <v>-2329787413</v>
      </c>
      <c r="F186" s="173">
        <v>8563372587</v>
      </c>
      <c r="G186" s="12">
        <v>0</v>
      </c>
      <c r="H186" s="173">
        <v>0</v>
      </c>
      <c r="I186" s="173">
        <v>8563372587</v>
      </c>
      <c r="J186" s="173">
        <v>1771996755</v>
      </c>
      <c r="K186" s="12">
        <v>20.692743857601815</v>
      </c>
      <c r="L186" s="173">
        <v>6516769716</v>
      </c>
      <c r="M186" s="12">
        <v>76.100504208973291</v>
      </c>
      <c r="N186" s="174">
        <v>0</v>
      </c>
      <c r="O186" s="12">
        <v>0</v>
      </c>
      <c r="P186" s="13">
        <v>8563372587</v>
      </c>
    </row>
    <row r="187" spans="1:16" s="15" customFormat="1" x14ac:dyDescent="0.25">
      <c r="A187" s="10" t="str">
        <f>'[1]CtaGastos AC'!A186</f>
        <v>´3311401020882112000000</v>
      </c>
      <c r="B187" s="10" t="str">
        <f>'[1]CtaGastos AC'!B186</f>
        <v>112 - Centro distrital de ciencia biotecnologia e innovaci󮠰ara la vida y la salud humana</v>
      </c>
      <c r="C187" s="10">
        <f>'[1]CtaGastos AC'!C186</f>
        <v>10893160000</v>
      </c>
      <c r="D187" s="173">
        <v>10893160000</v>
      </c>
      <c r="E187" s="173">
        <v>-2329787413</v>
      </c>
      <c r="F187" s="173">
        <v>8563372587</v>
      </c>
      <c r="G187" s="12">
        <v>0</v>
      </c>
      <c r="H187" s="173">
        <v>0</v>
      </c>
      <c r="I187" s="173">
        <v>8563372587</v>
      </c>
      <c r="J187" s="173">
        <v>1771996755</v>
      </c>
      <c r="K187" s="12">
        <v>20.692743857601815</v>
      </c>
      <c r="L187" s="173">
        <v>6516769716</v>
      </c>
      <c r="M187" s="12">
        <v>76.100504208973291</v>
      </c>
      <c r="N187" s="174">
        <v>0</v>
      </c>
      <c r="O187" s="12">
        <v>0</v>
      </c>
      <c r="P187" s="13">
        <v>8563372587</v>
      </c>
    </row>
    <row r="188" spans="1:16" x14ac:dyDescent="0.25">
      <c r="A188" s="10" t="str">
        <f>'[1]CtaGastos AC'!A187</f>
        <v>´3311401020883000000000</v>
      </c>
      <c r="B188" s="10" t="str">
        <f>'[1]CtaGastos AC'!B187</f>
        <v>Salud en l_xDBA5_a</v>
      </c>
      <c r="C188" s="10">
        <f>'[1]CtaGastos AC'!C187</f>
        <v>18000000000</v>
      </c>
      <c r="D188" s="173">
        <v>18000000000</v>
      </c>
      <c r="E188" s="173">
        <v>742875320</v>
      </c>
      <c r="F188" s="173">
        <v>18742875320</v>
      </c>
      <c r="G188" s="12">
        <v>0</v>
      </c>
      <c r="H188" s="173">
        <v>0</v>
      </c>
      <c r="I188" s="173">
        <v>18742875320</v>
      </c>
      <c r="J188" s="173">
        <v>6219489053</v>
      </c>
      <c r="K188" s="12">
        <v>33.18321733892855</v>
      </c>
      <c r="L188" s="173">
        <v>17412743957</v>
      </c>
      <c r="M188" s="12">
        <v>92.903269427499993</v>
      </c>
      <c r="N188" s="174">
        <v>0</v>
      </c>
      <c r="O188" s="12">
        <v>0</v>
      </c>
      <c r="P188" s="13">
        <v>18742875320</v>
      </c>
    </row>
    <row r="189" spans="1:16" hidden="1" x14ac:dyDescent="0.25">
      <c r="A189" s="10" t="str">
        <f>'[1]CtaGastos AC'!A188</f>
        <v>´3311401020883113000000</v>
      </c>
      <c r="B189" s="10" t="str">
        <f>'[1]CtaGastos AC'!B188</f>
        <v>113 - Salud en l_xDBA5_a</v>
      </c>
      <c r="C189" s="10">
        <f>'[1]CtaGastos AC'!C188</f>
        <v>18000000000</v>
      </c>
      <c r="D189" s="173">
        <v>18000000000</v>
      </c>
      <c r="E189" s="173">
        <v>742875320</v>
      </c>
      <c r="F189" s="173">
        <v>18742875320</v>
      </c>
      <c r="G189" s="12">
        <v>0</v>
      </c>
      <c r="H189" s="173">
        <v>0</v>
      </c>
      <c r="I189" s="173">
        <v>18742875320</v>
      </c>
      <c r="J189" s="173">
        <v>6219489053</v>
      </c>
      <c r="K189" s="12">
        <v>33.18321733892855</v>
      </c>
      <c r="L189" s="173">
        <v>17412743957</v>
      </c>
      <c r="M189" s="12">
        <v>92.903269427499993</v>
      </c>
      <c r="N189" s="174">
        <v>0</v>
      </c>
      <c r="O189" s="12">
        <v>0</v>
      </c>
      <c r="P189" s="13">
        <v>18742875320</v>
      </c>
    </row>
    <row r="190" spans="1:16" hidden="1" x14ac:dyDescent="0.25">
      <c r="A190" s="10" t="str">
        <f>'[1]CtaGastos AC'!A189</f>
        <v>´3311401020948000000000</v>
      </c>
      <c r="B190" s="10" t="str">
        <f>'[1]CtaGastos AC'!B189</f>
        <v>Divulgaci󮠹 promoci󮠤e proyecrtos, programas y acciones de inter鳠pblico en salud</v>
      </c>
      <c r="C190" s="10">
        <f>'[1]CtaGastos AC'!C189</f>
        <v>1077968000</v>
      </c>
      <c r="D190" s="173">
        <v>1077968000</v>
      </c>
      <c r="E190" s="173">
        <v>-84091068</v>
      </c>
      <c r="F190" s="173">
        <v>993876932</v>
      </c>
      <c r="G190" s="12">
        <v>0</v>
      </c>
      <c r="H190" s="173">
        <v>0</v>
      </c>
      <c r="I190" s="173">
        <v>993876932</v>
      </c>
      <c r="J190" s="173">
        <v>532573832</v>
      </c>
      <c r="K190" s="12">
        <v>53.585490804006305</v>
      </c>
      <c r="L190" s="173">
        <v>993827220</v>
      </c>
      <c r="M190" s="12">
        <v>99.994998173476063</v>
      </c>
      <c r="N190" s="174">
        <v>0</v>
      </c>
      <c r="O190" s="12">
        <v>0</v>
      </c>
      <c r="P190" s="13">
        <v>993876932</v>
      </c>
    </row>
    <row r="191" spans="1:16" hidden="1" x14ac:dyDescent="0.25">
      <c r="A191" s="10" t="str">
        <f>'[1]CtaGastos AC'!A190</f>
        <v>´3311401020948106000000</v>
      </c>
      <c r="B191" s="10" t="str">
        <f>'[1]CtaGastos AC'!B190</f>
        <v>106 - Divulgaci󮠹 promoci󮠤e proyecrtos, programas y acciones de inter鳠pblico en salud</v>
      </c>
      <c r="C191" s="10">
        <f>'[1]CtaGastos AC'!C190</f>
        <v>1077968000</v>
      </c>
      <c r="D191" s="173">
        <v>1077968000</v>
      </c>
      <c r="E191" s="173">
        <v>-84091068</v>
      </c>
      <c r="F191" s="173">
        <v>993876932</v>
      </c>
      <c r="G191" s="12">
        <v>0</v>
      </c>
      <c r="H191" s="173">
        <v>0</v>
      </c>
      <c r="I191" s="173">
        <v>993876932</v>
      </c>
      <c r="J191" s="173">
        <v>532573832</v>
      </c>
      <c r="K191" s="12">
        <v>53.585490804006305</v>
      </c>
      <c r="L191" s="173">
        <v>993827220</v>
      </c>
      <c r="M191" s="12">
        <v>99.994998173476063</v>
      </c>
      <c r="N191" s="174">
        <v>0</v>
      </c>
      <c r="O191" s="12">
        <v>0</v>
      </c>
      <c r="P191" s="13">
        <v>993876932</v>
      </c>
    </row>
    <row r="192" spans="1:16" hidden="1" x14ac:dyDescent="0.25">
      <c r="A192" s="10" t="str">
        <f>'[1]CtaGastos AC'!A191</f>
        <v>´3311401030000000000000</v>
      </c>
      <c r="B192" s="10" t="str">
        <f>'[1]CtaGastos AC'!B191</f>
        <v>Construcci󮠤e saberes. Educaci󮠩ncluyente, diversa y de calidad para disfrutar y aprender</v>
      </c>
      <c r="C192" s="10">
        <f>'[1]CtaGastos AC'!C191</f>
        <v>3110928230000</v>
      </c>
      <c r="D192" s="173">
        <v>3110928230000</v>
      </c>
      <c r="E192" s="173">
        <v>40431198513</v>
      </c>
      <c r="F192" s="173">
        <v>3151359428513</v>
      </c>
      <c r="G192" s="12">
        <v>0</v>
      </c>
      <c r="H192" s="173">
        <v>0</v>
      </c>
      <c r="I192" s="173">
        <v>3151359428513</v>
      </c>
      <c r="J192" s="173">
        <v>2612198901465</v>
      </c>
      <c r="K192" s="12">
        <v>82.891176354884777</v>
      </c>
      <c r="L192" s="173">
        <v>3061096524616</v>
      </c>
      <c r="M192" s="12">
        <v>97.135747097575873</v>
      </c>
      <c r="N192" s="174">
        <v>0</v>
      </c>
      <c r="O192" s="12">
        <v>0</v>
      </c>
      <c r="P192" s="13">
        <v>3151359428513</v>
      </c>
    </row>
    <row r="193" spans="1:16" hidden="1" x14ac:dyDescent="0.25">
      <c r="A193" s="10" t="str">
        <f>'[1]CtaGastos AC'!A192</f>
        <v>´3311401030173000000000</v>
      </c>
      <c r="B193" s="10" t="str">
        <f>'[1]CtaGastos AC'!B192</f>
        <v>Expansi󮠥 integraci󮠳ocial de la U.D. con la ciudad y la regi󮍊</v>
      </c>
      <c r="C193" s="10">
        <f>'[1]CtaGastos AC'!C192</f>
        <v>0</v>
      </c>
      <c r="D193" s="173">
        <v>0</v>
      </c>
      <c r="E193" s="173">
        <v>500000000</v>
      </c>
      <c r="F193" s="173">
        <v>500000000</v>
      </c>
      <c r="G193" s="12">
        <v>0</v>
      </c>
      <c r="H193" s="173">
        <v>0</v>
      </c>
      <c r="I193" s="173">
        <v>500000000</v>
      </c>
      <c r="J193" s="173">
        <v>112000000</v>
      </c>
      <c r="K193" s="12">
        <v>22.400000000000002</v>
      </c>
      <c r="L193" s="173">
        <v>268760000</v>
      </c>
      <c r="M193" s="12">
        <v>53.752000000000002</v>
      </c>
      <c r="N193" s="174">
        <v>0</v>
      </c>
      <c r="O193" s="12">
        <v>0</v>
      </c>
      <c r="P193" s="13">
        <v>500000000</v>
      </c>
    </row>
    <row r="194" spans="1:16" hidden="1" x14ac:dyDescent="0.25">
      <c r="A194" s="10" t="str">
        <f>'[1]CtaGastos AC'!A193</f>
        <v>´3311401030173116000000</v>
      </c>
      <c r="B194" s="10" t="str">
        <f>'[1]CtaGastos AC'!B193</f>
        <v>116 - Expansi󮠥 integraci󮠳ocial de la U.D. con la ciudad y la regi󮍊</v>
      </c>
      <c r="C194" s="10">
        <f>'[1]CtaGastos AC'!C193</f>
        <v>0</v>
      </c>
      <c r="D194" s="173">
        <v>0</v>
      </c>
      <c r="E194" s="173">
        <v>500000000</v>
      </c>
      <c r="F194" s="173">
        <v>500000000</v>
      </c>
      <c r="G194" s="12">
        <v>0</v>
      </c>
      <c r="H194" s="173">
        <v>0</v>
      </c>
      <c r="I194" s="173">
        <v>500000000</v>
      </c>
      <c r="J194" s="173">
        <v>112000000</v>
      </c>
      <c r="K194" s="12">
        <v>22.400000000000002</v>
      </c>
      <c r="L194" s="173">
        <v>268760000</v>
      </c>
      <c r="M194" s="12">
        <v>53.752000000000002</v>
      </c>
      <c r="N194" s="174">
        <v>0</v>
      </c>
      <c r="O194" s="12">
        <v>0</v>
      </c>
      <c r="P194" s="13">
        <v>500000000</v>
      </c>
    </row>
    <row r="195" spans="1:16" hidden="1" x14ac:dyDescent="0.25">
      <c r="A195" s="10" t="str">
        <f>'[1]CtaGastos AC'!A194</f>
        <v>´3311401030262000000000</v>
      </c>
      <c r="B195" s="10" t="str">
        <f>'[1]CtaGastos AC'!B194</f>
        <v>Hᢩtat escolar</v>
      </c>
      <c r="C195" s="10">
        <f>'[1]CtaGastos AC'!C194</f>
        <v>556137389000</v>
      </c>
      <c r="D195" s="173">
        <v>556137389000</v>
      </c>
      <c r="E195" s="173">
        <v>-25579548261</v>
      </c>
      <c r="F195" s="173">
        <v>530557840739</v>
      </c>
      <c r="G195" s="12">
        <v>0</v>
      </c>
      <c r="H195" s="173">
        <v>0</v>
      </c>
      <c r="I195" s="173">
        <v>530557840739</v>
      </c>
      <c r="J195" s="173">
        <v>227384105152</v>
      </c>
      <c r="K195" s="12">
        <v>42.857552502717269</v>
      </c>
      <c r="L195" s="173">
        <v>480674670311</v>
      </c>
      <c r="M195" s="12">
        <v>90.597976959775195</v>
      </c>
      <c r="N195" s="174">
        <v>0</v>
      </c>
      <c r="O195" s="12">
        <v>0</v>
      </c>
      <c r="P195" s="13">
        <v>530557840739</v>
      </c>
    </row>
    <row r="196" spans="1:16" hidden="1" x14ac:dyDescent="0.25">
      <c r="A196" s="10" t="str">
        <f>'[1]CtaGastos AC'!A195</f>
        <v>´3311401030262114000000</v>
      </c>
      <c r="B196" s="10" t="str">
        <f>'[1]CtaGastos AC'!B195</f>
        <v>114 - Hᢩtat escolar</v>
      </c>
      <c r="C196" s="10">
        <f>'[1]CtaGastos AC'!C195</f>
        <v>556137389000</v>
      </c>
      <c r="D196" s="173">
        <v>556137389000</v>
      </c>
      <c r="E196" s="173">
        <v>-25579548261</v>
      </c>
      <c r="F196" s="173">
        <v>530557840739</v>
      </c>
      <c r="G196" s="12">
        <v>0</v>
      </c>
      <c r="H196" s="173">
        <v>0</v>
      </c>
      <c r="I196" s="173">
        <v>530557840739</v>
      </c>
      <c r="J196" s="173">
        <v>227384105152</v>
      </c>
      <c r="K196" s="12">
        <v>42.857552502717269</v>
      </c>
      <c r="L196" s="173">
        <v>480674670311</v>
      </c>
      <c r="M196" s="12">
        <v>90.597976959775195</v>
      </c>
      <c r="N196" s="174">
        <v>0</v>
      </c>
      <c r="O196" s="12">
        <v>0</v>
      </c>
      <c r="P196" s="13">
        <v>530557840739</v>
      </c>
    </row>
    <row r="197" spans="1:16" hidden="1" x14ac:dyDescent="0.25">
      <c r="A197" s="10" t="str">
        <f>'[1]CtaGastos AC'!A196</f>
        <v>´3311401030379000000000</v>
      </c>
      <c r="B197" s="10" t="str">
        <f>'[1]CtaGastos AC'!B196</f>
        <v>Construcci󮠮ueva sede universitaria Ciudadela El Porvenir - Bosa</v>
      </c>
      <c r="C197" s="10">
        <f>'[1]CtaGastos AC'!C196</f>
        <v>10000000000</v>
      </c>
      <c r="D197" s="173">
        <v>10000000000</v>
      </c>
      <c r="E197" s="173">
        <v>0</v>
      </c>
      <c r="F197" s="173">
        <v>10000000000</v>
      </c>
      <c r="G197" s="12">
        <v>0</v>
      </c>
      <c r="H197" s="173">
        <v>0</v>
      </c>
      <c r="I197" s="173">
        <v>10000000000</v>
      </c>
      <c r="J197" s="173">
        <v>799247358</v>
      </c>
      <c r="K197" s="12">
        <v>7.9924735799999995</v>
      </c>
      <c r="L197" s="173">
        <v>4633519897</v>
      </c>
      <c r="M197" s="12">
        <v>46.33519897</v>
      </c>
      <c r="N197" s="174">
        <v>0</v>
      </c>
      <c r="O197" s="12">
        <v>0</v>
      </c>
      <c r="P197" s="13">
        <v>10000000000</v>
      </c>
    </row>
    <row r="198" spans="1:16" hidden="1" x14ac:dyDescent="0.25">
      <c r="A198" s="10" t="str">
        <f>'[1]CtaGastos AC'!A197</f>
        <v>´3311401030379116000000</v>
      </c>
      <c r="B198" s="10" t="str">
        <f>'[1]CtaGastos AC'!B197</f>
        <v>116 - Construcci󮠮ueva sede universitaria Ciudadela El Porvenir - Bosa</v>
      </c>
      <c r="C198" s="10">
        <f>'[1]CtaGastos AC'!C197</f>
        <v>10000000000</v>
      </c>
      <c r="D198" s="173">
        <v>10000000000</v>
      </c>
      <c r="E198" s="173">
        <v>0</v>
      </c>
      <c r="F198" s="173">
        <v>10000000000</v>
      </c>
      <c r="G198" s="12">
        <v>0</v>
      </c>
      <c r="H198" s="173">
        <v>0</v>
      </c>
      <c r="I198" s="173">
        <v>10000000000</v>
      </c>
      <c r="J198" s="173">
        <v>799247358</v>
      </c>
      <c r="K198" s="12">
        <v>7.9924735799999995</v>
      </c>
      <c r="L198" s="173">
        <v>4633519897</v>
      </c>
      <c r="M198" s="12">
        <v>46.33519897</v>
      </c>
      <c r="N198" s="174">
        <v>0</v>
      </c>
      <c r="O198" s="12">
        <v>0</v>
      </c>
      <c r="P198" s="13">
        <v>10000000000</v>
      </c>
    </row>
    <row r="199" spans="1:16" hidden="1" x14ac:dyDescent="0.25">
      <c r="A199" s="10" t="str">
        <f>'[1]CtaGastos AC'!A198</f>
        <v>´3311401030380000000000</v>
      </c>
      <c r="B199" s="10" t="str">
        <f>'[1]CtaGastos AC'!B198</f>
        <v>Mejoramiento y ampliaci󮠤e la infraestructura f_xDCE9_ca de la Universidad</v>
      </c>
      <c r="C199" s="10">
        <f>'[1]CtaGastos AC'!C198</f>
        <v>12222250000</v>
      </c>
      <c r="D199" s="173">
        <v>12222250000</v>
      </c>
      <c r="E199" s="173">
        <v>13022189481</v>
      </c>
      <c r="F199" s="173">
        <v>25244439481</v>
      </c>
      <c r="G199" s="12">
        <v>0</v>
      </c>
      <c r="H199" s="173">
        <v>0</v>
      </c>
      <c r="I199" s="173">
        <v>25244439481</v>
      </c>
      <c r="J199" s="173">
        <v>211110003</v>
      </c>
      <c r="K199" s="12">
        <v>0.83626338053134452</v>
      </c>
      <c r="L199" s="173">
        <v>2037200829</v>
      </c>
      <c r="M199" s="12">
        <v>8.0698992367538231</v>
      </c>
      <c r="N199" s="174">
        <v>0</v>
      </c>
      <c r="O199" s="12">
        <v>0</v>
      </c>
      <c r="P199" s="13">
        <v>25244439481</v>
      </c>
    </row>
    <row r="200" spans="1:16" hidden="1" x14ac:dyDescent="0.25">
      <c r="A200" s="10" t="str">
        <f>'[1]CtaGastos AC'!A199</f>
        <v>´3311401030380116000000</v>
      </c>
      <c r="B200" s="10" t="str">
        <f>'[1]CtaGastos AC'!B199</f>
        <v>116 - Mejoramiento y ampliaci󮠤e la infraestructura f_xDCE9_ca de la Universidad</v>
      </c>
      <c r="C200" s="10">
        <f>'[1]CtaGastos AC'!C199</f>
        <v>12222250000</v>
      </c>
      <c r="D200" s="173">
        <v>12222250000</v>
      </c>
      <c r="E200" s="173">
        <v>13022189481</v>
      </c>
      <c r="F200" s="173">
        <v>25244439481</v>
      </c>
      <c r="G200" s="12">
        <v>0</v>
      </c>
      <c r="H200" s="173">
        <v>0</v>
      </c>
      <c r="I200" s="173">
        <v>25244439481</v>
      </c>
      <c r="J200" s="173">
        <v>211110003</v>
      </c>
      <c r="K200" s="12">
        <v>0.83626338053134452</v>
      </c>
      <c r="L200" s="173">
        <v>2037200829</v>
      </c>
      <c r="M200" s="12">
        <v>8.0698992367538231</v>
      </c>
      <c r="N200" s="174">
        <v>0</v>
      </c>
      <c r="O200" s="12">
        <v>0</v>
      </c>
      <c r="P200" s="13">
        <v>25244439481</v>
      </c>
    </row>
    <row r="201" spans="1:16" hidden="1" x14ac:dyDescent="0.25">
      <c r="A201" s="10" t="str">
        <f>'[1]CtaGastos AC'!A200</f>
        <v>´3311401030702000000000</v>
      </c>
      <c r="B201" s="10" t="str">
        <f>'[1]CtaGastos AC'!B200</f>
        <v>Investigaci󮠥 innovaci󮠰ara la construcci󮠤e conocimiento educativo y pedag󧩣o</v>
      </c>
      <c r="C201" s="10">
        <f>'[1]CtaGastos AC'!C200</f>
        <v>4805000000</v>
      </c>
      <c r="D201" s="173">
        <v>4805000000</v>
      </c>
      <c r="E201" s="173">
        <v>3260268826</v>
      </c>
      <c r="F201" s="173">
        <v>8065268826</v>
      </c>
      <c r="G201" s="12">
        <v>0</v>
      </c>
      <c r="H201" s="173">
        <v>0</v>
      </c>
      <c r="I201" s="173">
        <v>8065268826</v>
      </c>
      <c r="J201" s="173">
        <v>6002749183</v>
      </c>
      <c r="K201" s="12">
        <v>74.427143254654354</v>
      </c>
      <c r="L201" s="173">
        <v>7188854859</v>
      </c>
      <c r="M201" s="12">
        <v>89.133481029488991</v>
      </c>
      <c r="N201" s="174">
        <v>0</v>
      </c>
      <c r="O201" s="12">
        <v>0</v>
      </c>
      <c r="P201" s="13">
        <v>8065268826</v>
      </c>
    </row>
    <row r="202" spans="1:16" hidden="1" x14ac:dyDescent="0.25">
      <c r="A202" s="10" t="str">
        <f>'[1]CtaGastos AC'!A201</f>
        <v>´3311401030702117000000</v>
      </c>
      <c r="B202" s="10" t="str">
        <f>'[1]CtaGastos AC'!B201</f>
        <v>117 - Investigaci󮠥 innovaci󮠰ara la construcci󮠤e conocimiento educativo y pedag󧩣o</v>
      </c>
      <c r="C202" s="10">
        <f>'[1]CtaGastos AC'!C201</f>
        <v>4805000000</v>
      </c>
      <c r="D202" s="173">
        <v>4805000000</v>
      </c>
      <c r="E202" s="173">
        <v>3260268826</v>
      </c>
      <c r="F202" s="173">
        <v>8065268826</v>
      </c>
      <c r="G202" s="12">
        <v>0</v>
      </c>
      <c r="H202" s="173">
        <v>0</v>
      </c>
      <c r="I202" s="173">
        <v>8065268826</v>
      </c>
      <c r="J202" s="173">
        <v>6002749183</v>
      </c>
      <c r="K202" s="12">
        <v>74.427143254654354</v>
      </c>
      <c r="L202" s="173">
        <v>7188854859</v>
      </c>
      <c r="M202" s="12">
        <v>89.133481029488991</v>
      </c>
      <c r="N202" s="174">
        <v>0</v>
      </c>
      <c r="O202" s="12">
        <v>0</v>
      </c>
      <c r="P202" s="13">
        <v>8065268826</v>
      </c>
    </row>
    <row r="203" spans="1:16" hidden="1" x14ac:dyDescent="0.25">
      <c r="A203" s="10" t="str">
        <f>'[1]CtaGastos AC'!A202</f>
        <v>´3311401030888000000000</v>
      </c>
      <c r="B203" s="10" t="str">
        <f>'[1]CtaGastos AC'!B202</f>
        <v>Enfoques diferenciales</v>
      </c>
      <c r="C203" s="10">
        <f>'[1]CtaGastos AC'!C202</f>
        <v>12500000000</v>
      </c>
      <c r="D203" s="173">
        <v>12500000000</v>
      </c>
      <c r="E203" s="173">
        <v>-2115000000</v>
      </c>
      <c r="F203" s="173">
        <v>10385000000</v>
      </c>
      <c r="G203" s="12">
        <v>0</v>
      </c>
      <c r="H203" s="173">
        <v>0</v>
      </c>
      <c r="I203" s="173">
        <v>10385000000</v>
      </c>
      <c r="J203" s="173">
        <v>8227149042</v>
      </c>
      <c r="K203" s="12">
        <v>79.221464053923924</v>
      </c>
      <c r="L203" s="173">
        <v>10302730446</v>
      </c>
      <c r="M203" s="12">
        <v>99.207804005777561</v>
      </c>
      <c r="N203" s="174">
        <v>0</v>
      </c>
      <c r="O203" s="12">
        <v>0</v>
      </c>
      <c r="P203" s="13">
        <v>10385000000</v>
      </c>
    </row>
    <row r="204" spans="1:16" hidden="1" x14ac:dyDescent="0.25">
      <c r="A204" s="10" t="str">
        <f>'[1]CtaGastos AC'!A203</f>
        <v>´3311401030888114000000</v>
      </c>
      <c r="B204" s="10" t="str">
        <f>'[1]CtaGastos AC'!B203</f>
        <v>114 - Enfoques diferenciales</v>
      </c>
      <c r="C204" s="10">
        <f>'[1]CtaGastos AC'!C203</f>
        <v>12500000000</v>
      </c>
      <c r="D204" s="173">
        <v>12500000000</v>
      </c>
      <c r="E204" s="173">
        <v>-2115000000</v>
      </c>
      <c r="F204" s="173">
        <v>10385000000</v>
      </c>
      <c r="G204" s="12">
        <v>0</v>
      </c>
      <c r="H204" s="173">
        <v>0</v>
      </c>
      <c r="I204" s="173">
        <v>10385000000</v>
      </c>
      <c r="J204" s="173">
        <v>8227149042</v>
      </c>
      <c r="K204" s="12">
        <v>79.221464053923924</v>
      </c>
      <c r="L204" s="173">
        <v>10302730446</v>
      </c>
      <c r="M204" s="12">
        <v>99.207804005777561</v>
      </c>
      <c r="N204" s="174">
        <v>0</v>
      </c>
      <c r="O204" s="12">
        <v>0</v>
      </c>
      <c r="P204" s="13">
        <v>10385000000</v>
      </c>
    </row>
    <row r="205" spans="1:16" hidden="1" x14ac:dyDescent="0.25">
      <c r="A205" s="10" t="str">
        <f>'[1]CtaGastos AC'!A204</f>
        <v>´3311401030889000000000</v>
      </c>
      <c r="B205" s="10" t="str">
        <f>'[1]CtaGastos AC'!B204</f>
        <v>Jornada educativa de 40 horas semanales para la excelencia acad魩ca y la formaci󮠩ntegral y jornadas nicas</v>
      </c>
      <c r="C205" s="10">
        <f>'[1]CtaGastos AC'!C204</f>
        <v>202340000000</v>
      </c>
      <c r="D205" s="173">
        <v>202340000000</v>
      </c>
      <c r="E205" s="173">
        <v>-40976776357</v>
      </c>
      <c r="F205" s="173">
        <v>161363223643</v>
      </c>
      <c r="G205" s="12">
        <v>0</v>
      </c>
      <c r="H205" s="173">
        <v>0</v>
      </c>
      <c r="I205" s="173">
        <v>161363223643</v>
      </c>
      <c r="J205" s="173">
        <v>119536299417</v>
      </c>
      <c r="K205" s="12">
        <v>74.079022913834507</v>
      </c>
      <c r="L205" s="173">
        <v>159512792056</v>
      </c>
      <c r="M205" s="12">
        <v>98.853250731347615</v>
      </c>
      <c r="N205" s="174">
        <v>0</v>
      </c>
      <c r="O205" s="12">
        <v>0</v>
      </c>
      <c r="P205" s="13">
        <v>161363223643</v>
      </c>
    </row>
    <row r="206" spans="1:16" hidden="1" x14ac:dyDescent="0.25">
      <c r="A206" s="10" t="str">
        <f>'[1]CtaGastos AC'!A205</f>
        <v>´3311401030889114000000</v>
      </c>
      <c r="B206" s="10" t="str">
        <f>'[1]CtaGastos AC'!B205</f>
        <v>114 - Jornada educativa de 40 horas semanales para la excelencia acad魩ca y la formaci󮠩ntegral y jornadas nicas</v>
      </c>
      <c r="C206" s="10">
        <f>'[1]CtaGastos AC'!C205</f>
        <v>116000000000</v>
      </c>
      <c r="D206" s="173">
        <v>116000000000</v>
      </c>
      <c r="E206" s="173">
        <v>-51280000000</v>
      </c>
      <c r="F206" s="173">
        <v>64720000000</v>
      </c>
      <c r="G206" s="12">
        <v>0</v>
      </c>
      <c r="H206" s="173">
        <v>0</v>
      </c>
      <c r="I206" s="173">
        <v>64720000000</v>
      </c>
      <c r="J206" s="173">
        <v>64251815081</v>
      </c>
      <c r="K206" s="12">
        <v>99.276599321693453</v>
      </c>
      <c r="L206" s="173">
        <v>64251815081</v>
      </c>
      <c r="M206" s="12">
        <v>99.276599321693453</v>
      </c>
      <c r="N206" s="174">
        <v>0</v>
      </c>
      <c r="O206" s="12">
        <v>0</v>
      </c>
      <c r="P206" s="13">
        <v>64720000000</v>
      </c>
    </row>
    <row r="207" spans="1:16" hidden="1" x14ac:dyDescent="0.25">
      <c r="A207" s="10" t="str">
        <f>'[1]CtaGastos AC'!A206</f>
        <v>´3311401030889115000000</v>
      </c>
      <c r="B207" s="10" t="str">
        <f>'[1]CtaGastos AC'!B206</f>
        <v>115 - Jornada educativa de 40 horas semanales para la excelencia acad魩ca y la formaci󮠩ntegral y jornadas nicas</v>
      </c>
      <c r="C207" s="10">
        <f>'[1]CtaGastos AC'!C206</f>
        <v>86340000000</v>
      </c>
      <c r="D207" s="173">
        <v>86340000000</v>
      </c>
      <c r="E207" s="173">
        <v>10303223643</v>
      </c>
      <c r="F207" s="173">
        <v>96643223643</v>
      </c>
      <c r="G207" s="12">
        <v>0</v>
      </c>
      <c r="H207" s="173">
        <v>0</v>
      </c>
      <c r="I207" s="173">
        <v>96643223643</v>
      </c>
      <c r="J207" s="173">
        <v>55284484336</v>
      </c>
      <c r="K207" s="12">
        <v>57.204718812175436</v>
      </c>
      <c r="L207" s="173">
        <v>95260976975</v>
      </c>
      <c r="M207" s="12">
        <v>98.569742796343363</v>
      </c>
      <c r="N207" s="174">
        <v>0</v>
      </c>
      <c r="O207" s="12">
        <v>0</v>
      </c>
      <c r="P207" s="13">
        <v>96643223643</v>
      </c>
    </row>
    <row r="208" spans="1:16" hidden="1" x14ac:dyDescent="0.25">
      <c r="A208" s="10" t="str">
        <f>'[1]CtaGastos AC'!A207</f>
        <v>´3311401030890000000000</v>
      </c>
      <c r="B208" s="10" t="str">
        <f>'[1]CtaGastos AC'!B207</f>
        <v>Resignificaci󮠤e las miradas de la educaci󮍊</v>
      </c>
      <c r="C208" s="10">
        <f>'[1]CtaGastos AC'!C207</f>
        <v>2600000000</v>
      </c>
      <c r="D208" s="173">
        <v>2600000000</v>
      </c>
      <c r="E208" s="173">
        <v>-64231832</v>
      </c>
      <c r="F208" s="173">
        <v>2535768168</v>
      </c>
      <c r="G208" s="12">
        <v>0</v>
      </c>
      <c r="H208" s="173">
        <v>0</v>
      </c>
      <c r="I208" s="173">
        <v>2535768168</v>
      </c>
      <c r="J208" s="173">
        <v>1903476440</v>
      </c>
      <c r="K208" s="12">
        <v>75.065081422695741</v>
      </c>
      <c r="L208" s="173">
        <v>2483698759</v>
      </c>
      <c r="M208" s="12">
        <v>97.946602151683777</v>
      </c>
      <c r="N208" s="174">
        <v>0</v>
      </c>
      <c r="O208" s="12">
        <v>0</v>
      </c>
      <c r="P208" s="13">
        <v>2535768168</v>
      </c>
    </row>
    <row r="209" spans="1:16" hidden="1" x14ac:dyDescent="0.25">
      <c r="A209" s="10" t="str">
        <f>'[1]CtaGastos AC'!A208</f>
        <v>´3311401030890114000000</v>
      </c>
      <c r="B209" s="10" t="str">
        <f>'[1]CtaGastos AC'!B208</f>
        <v>114 - Resignificaci󮠤e las miradas de la educaci󮍊</v>
      </c>
      <c r="C209" s="10">
        <f>'[1]CtaGastos AC'!C208</f>
        <v>2600000000</v>
      </c>
      <c r="D209" s="173">
        <v>2600000000</v>
      </c>
      <c r="E209" s="173">
        <v>-64231832</v>
      </c>
      <c r="F209" s="173">
        <v>2535768168</v>
      </c>
      <c r="G209" s="12">
        <v>0</v>
      </c>
      <c r="H209" s="173">
        <v>0</v>
      </c>
      <c r="I209" s="173">
        <v>2535768168</v>
      </c>
      <c r="J209" s="173">
        <v>1903476440</v>
      </c>
      <c r="K209" s="12">
        <v>75.065081422695741</v>
      </c>
      <c r="L209" s="173">
        <v>2483698759</v>
      </c>
      <c r="M209" s="12">
        <v>97.946602151683777</v>
      </c>
      <c r="N209" s="174">
        <v>0</v>
      </c>
      <c r="O209" s="12">
        <v>0</v>
      </c>
      <c r="P209" s="13">
        <v>2535768168</v>
      </c>
    </row>
    <row r="210" spans="1:16" hidden="1" x14ac:dyDescent="0.25">
      <c r="A210" s="10" t="str">
        <f>'[1]CtaGastos AC'!A209</f>
        <v>´3311401030891000000000</v>
      </c>
      <c r="B210" s="10" t="str">
        <f>'[1]CtaGastos AC'!B209</f>
        <v>Media fortalecida y mayor acceso a la educaci󮠳uperior</v>
      </c>
      <c r="C210" s="10">
        <f>'[1]CtaGastos AC'!C209</f>
        <v>56850000000</v>
      </c>
      <c r="D210" s="173">
        <v>56850000000</v>
      </c>
      <c r="E210" s="173">
        <v>20998872794</v>
      </c>
      <c r="F210" s="173">
        <v>77848872794</v>
      </c>
      <c r="G210" s="12">
        <v>0</v>
      </c>
      <c r="H210" s="173">
        <v>0</v>
      </c>
      <c r="I210" s="173">
        <v>77848872794</v>
      </c>
      <c r="J210" s="173">
        <v>68466520854</v>
      </c>
      <c r="K210" s="12">
        <v>87.947992561398877</v>
      </c>
      <c r="L210" s="173">
        <v>77321134674</v>
      </c>
      <c r="M210" s="12">
        <v>99.322099214722769</v>
      </c>
      <c r="N210" s="174">
        <v>0</v>
      </c>
      <c r="O210" s="12">
        <v>0</v>
      </c>
      <c r="P210" s="13">
        <v>77848872794</v>
      </c>
    </row>
    <row r="211" spans="1:16" hidden="1" x14ac:dyDescent="0.25">
      <c r="A211" s="10" t="str">
        <f>'[1]CtaGastos AC'!A210</f>
        <v>´3311401030891116000000</v>
      </c>
      <c r="B211" s="10" t="str">
        <f>'[1]CtaGastos AC'!B210</f>
        <v>116 - Media fortalecida y mayor acceso a la educaci󮠳uperior</v>
      </c>
      <c r="C211" s="10">
        <f>'[1]CtaGastos AC'!C210</f>
        <v>56850000000</v>
      </c>
      <c r="D211" s="173">
        <v>56850000000</v>
      </c>
      <c r="E211" s="173">
        <v>20998872794</v>
      </c>
      <c r="F211" s="173">
        <v>77848872794</v>
      </c>
      <c r="G211" s="12">
        <v>0</v>
      </c>
      <c r="H211" s="173">
        <v>0</v>
      </c>
      <c r="I211" s="173">
        <v>77848872794</v>
      </c>
      <c r="J211" s="173">
        <v>68466520854</v>
      </c>
      <c r="K211" s="12">
        <v>87.947992561398877</v>
      </c>
      <c r="L211" s="173">
        <v>77321134674</v>
      </c>
      <c r="M211" s="12">
        <v>99.322099214722769</v>
      </c>
      <c r="N211" s="174">
        <v>0</v>
      </c>
      <c r="O211" s="12">
        <v>0</v>
      </c>
      <c r="P211" s="13">
        <v>77848872794</v>
      </c>
    </row>
    <row r="212" spans="1:16" hidden="1" x14ac:dyDescent="0.25">
      <c r="A212" s="10" t="str">
        <f>'[1]CtaGastos AC'!A211</f>
        <v>´3311401030892000000000</v>
      </c>
      <c r="B212" s="10" t="str">
        <f>'[1]CtaGastos AC'!B211</f>
        <v>Diᬯgo social y participaci󮠤e la comunidad educativa</v>
      </c>
      <c r="C212" s="10">
        <f>'[1]CtaGastos AC'!C211</f>
        <v>6670000000</v>
      </c>
      <c r="D212" s="173">
        <v>6670000000</v>
      </c>
      <c r="E212" s="173">
        <v>-243914093</v>
      </c>
      <c r="F212" s="173">
        <v>6426085907</v>
      </c>
      <c r="G212" s="12">
        <v>0</v>
      </c>
      <c r="H212" s="173">
        <v>0</v>
      </c>
      <c r="I212" s="173">
        <v>6426085907</v>
      </c>
      <c r="J212" s="173">
        <v>5134155689</v>
      </c>
      <c r="K212" s="12">
        <v>79.895534596064337</v>
      </c>
      <c r="L212" s="173">
        <v>6367214984</v>
      </c>
      <c r="M212" s="12">
        <v>99.083875879470099</v>
      </c>
      <c r="N212" s="174">
        <v>0</v>
      </c>
      <c r="O212" s="12">
        <v>0</v>
      </c>
      <c r="P212" s="13">
        <v>6426085907</v>
      </c>
    </row>
    <row r="213" spans="1:16" hidden="1" x14ac:dyDescent="0.25">
      <c r="A213" s="10" t="str">
        <f>'[1]CtaGastos AC'!A212</f>
        <v>´3311401030892117000000</v>
      </c>
      <c r="B213" s="10" t="str">
        <f>'[1]CtaGastos AC'!B212</f>
        <v>117 - Diᬯgo social y participaci󮠤e la comunidad educativa</v>
      </c>
      <c r="C213" s="10">
        <f>'[1]CtaGastos AC'!C212</f>
        <v>6670000000</v>
      </c>
      <c r="D213" s="173">
        <v>6670000000</v>
      </c>
      <c r="E213" s="173">
        <v>-243914093</v>
      </c>
      <c r="F213" s="173">
        <v>6426085907</v>
      </c>
      <c r="G213" s="12">
        <v>0</v>
      </c>
      <c r="H213" s="173">
        <v>0</v>
      </c>
      <c r="I213" s="173">
        <v>6426085907</v>
      </c>
      <c r="J213" s="173">
        <v>5134155689</v>
      </c>
      <c r="K213" s="12">
        <v>79.895534596064337</v>
      </c>
      <c r="L213" s="173">
        <v>6367214984</v>
      </c>
      <c r="M213" s="12">
        <v>99.083875879470099</v>
      </c>
      <c r="N213" s="174">
        <v>0</v>
      </c>
      <c r="O213" s="12">
        <v>0</v>
      </c>
      <c r="P213" s="13">
        <v>6426085907</v>
      </c>
    </row>
    <row r="214" spans="1:16" hidden="1" x14ac:dyDescent="0.25">
      <c r="A214" s="10" t="str">
        <f>'[1]CtaGastos AC'!A213</f>
        <v>´3311401030893000000000</v>
      </c>
      <c r="B214" s="10" t="str">
        <f>'[1]CtaGastos AC'!B213</f>
        <v>Pensar la educaci󮍊</v>
      </c>
      <c r="C214" s="10">
        <f>'[1]CtaGastos AC'!C213</f>
        <v>8100000000</v>
      </c>
      <c r="D214" s="173">
        <v>8100000000</v>
      </c>
      <c r="E214" s="173">
        <v>817420947</v>
      </c>
      <c r="F214" s="173">
        <v>8917420947</v>
      </c>
      <c r="G214" s="12">
        <v>0</v>
      </c>
      <c r="H214" s="173">
        <v>0</v>
      </c>
      <c r="I214" s="173">
        <v>8917420947</v>
      </c>
      <c r="J214" s="173">
        <v>8360220588</v>
      </c>
      <c r="K214" s="12">
        <v>93.751552581046951</v>
      </c>
      <c r="L214" s="173">
        <v>8885826735</v>
      </c>
      <c r="M214" s="12">
        <v>99.645702359597266</v>
      </c>
      <c r="N214" s="174">
        <v>0</v>
      </c>
      <c r="O214" s="12">
        <v>0</v>
      </c>
      <c r="P214" s="13">
        <v>8917420947</v>
      </c>
    </row>
    <row r="215" spans="1:16" hidden="1" x14ac:dyDescent="0.25">
      <c r="A215" s="10" t="str">
        <f>'[1]CtaGastos AC'!A214</f>
        <v>´3311401030893117000000</v>
      </c>
      <c r="B215" s="10" t="str">
        <f>'[1]CtaGastos AC'!B214</f>
        <v>117 - Pensar la educaci󮍊</v>
      </c>
      <c r="C215" s="10">
        <f>'[1]CtaGastos AC'!C214</f>
        <v>8100000000</v>
      </c>
      <c r="D215" s="173">
        <v>8100000000</v>
      </c>
      <c r="E215" s="173">
        <v>817420947</v>
      </c>
      <c r="F215" s="173">
        <v>8917420947</v>
      </c>
      <c r="G215" s="12">
        <v>0</v>
      </c>
      <c r="H215" s="173">
        <v>0</v>
      </c>
      <c r="I215" s="173">
        <v>8917420947</v>
      </c>
      <c r="J215" s="173">
        <v>8360220588</v>
      </c>
      <c r="K215" s="12">
        <v>93.751552581046951</v>
      </c>
      <c r="L215" s="173">
        <v>8885826735</v>
      </c>
      <c r="M215" s="12">
        <v>99.645702359597266</v>
      </c>
      <c r="N215" s="174">
        <v>0</v>
      </c>
      <c r="O215" s="12">
        <v>0</v>
      </c>
      <c r="P215" s="13">
        <v>8917420947</v>
      </c>
    </row>
    <row r="216" spans="1:16" hidden="1" x14ac:dyDescent="0.25">
      <c r="A216" s="10" t="str">
        <f>'[1]CtaGastos AC'!A215</f>
        <v>´3311401030894000000000</v>
      </c>
      <c r="B216" s="10" t="str">
        <f>'[1]CtaGastos AC'!B215</f>
        <v>Maestros empoderados, con bienestar y mejor formaci󮍊</v>
      </c>
      <c r="C216" s="10">
        <f>'[1]CtaGastos AC'!C215</f>
        <v>15350000000</v>
      </c>
      <c r="D216" s="173">
        <v>15350000000</v>
      </c>
      <c r="E216" s="173">
        <v>12305164308</v>
      </c>
      <c r="F216" s="173">
        <v>27655164308</v>
      </c>
      <c r="G216" s="12">
        <v>0</v>
      </c>
      <c r="H216" s="173">
        <v>0</v>
      </c>
      <c r="I216" s="173">
        <v>27655164308</v>
      </c>
      <c r="J216" s="173">
        <v>26798636937</v>
      </c>
      <c r="K216" s="12">
        <v>96.902830294332304</v>
      </c>
      <c r="L216" s="173">
        <v>27625027013</v>
      </c>
      <c r="M216" s="12">
        <v>99.891024711824684</v>
      </c>
      <c r="N216" s="174">
        <v>0</v>
      </c>
      <c r="O216" s="12">
        <v>0</v>
      </c>
      <c r="P216" s="13">
        <v>27655164308</v>
      </c>
    </row>
    <row r="217" spans="1:16" hidden="1" x14ac:dyDescent="0.25">
      <c r="A217" s="10" t="str">
        <f>'[1]CtaGastos AC'!A216</f>
        <v>´3311401030894117000000</v>
      </c>
      <c r="B217" s="10" t="str">
        <f>'[1]CtaGastos AC'!B216</f>
        <v>117 - Maestros empoderados, con bienestar y mejor formaci󮍊</v>
      </c>
      <c r="C217" s="10">
        <f>'[1]CtaGastos AC'!C216</f>
        <v>15350000000</v>
      </c>
      <c r="D217" s="173">
        <v>15350000000</v>
      </c>
      <c r="E217" s="173">
        <v>12305164308</v>
      </c>
      <c r="F217" s="173">
        <v>27655164308</v>
      </c>
      <c r="G217" s="12">
        <v>0</v>
      </c>
      <c r="H217" s="173">
        <v>0</v>
      </c>
      <c r="I217" s="173">
        <v>27655164308</v>
      </c>
      <c r="J217" s="173">
        <v>26798636937</v>
      </c>
      <c r="K217" s="12">
        <v>96.902830294332304</v>
      </c>
      <c r="L217" s="173">
        <v>27625027013</v>
      </c>
      <c r="M217" s="12">
        <v>99.891024711824684</v>
      </c>
      <c r="N217" s="174">
        <v>0</v>
      </c>
      <c r="O217" s="12">
        <v>0</v>
      </c>
      <c r="P217" s="13">
        <v>27655164308</v>
      </c>
    </row>
    <row r="218" spans="1:16" hidden="1" x14ac:dyDescent="0.25">
      <c r="A218" s="10" t="str">
        <f>'[1]CtaGastos AC'!A217</f>
        <v>´3311401030897000000000</v>
      </c>
      <c r="B218" s="10" t="str">
        <f>'[1]CtaGastos AC'!B217</f>
        <v>Ni񯳠y ni񡳠estudiando</v>
      </c>
      <c r="C218" s="10">
        <f>'[1]CtaGastos AC'!C217</f>
        <v>443840000000</v>
      </c>
      <c r="D218" s="173">
        <v>443840000000</v>
      </c>
      <c r="E218" s="173">
        <v>33456543788</v>
      </c>
      <c r="F218" s="173">
        <v>477296543788</v>
      </c>
      <c r="G218" s="12">
        <v>0</v>
      </c>
      <c r="H218" s="173">
        <v>0</v>
      </c>
      <c r="I218" s="173">
        <v>477296543788</v>
      </c>
      <c r="J218" s="173">
        <v>397569057686</v>
      </c>
      <c r="K218" s="12">
        <v>83.296026937623836</v>
      </c>
      <c r="L218" s="173">
        <v>474749780044</v>
      </c>
      <c r="M218" s="12">
        <v>99.466418984770357</v>
      </c>
      <c r="N218" s="174">
        <v>0</v>
      </c>
      <c r="O218" s="12">
        <v>0</v>
      </c>
      <c r="P218" s="13">
        <v>477296543788</v>
      </c>
    </row>
    <row r="219" spans="1:16" hidden="1" x14ac:dyDescent="0.25">
      <c r="A219" s="10" t="str">
        <f>'[1]CtaGastos AC'!A218</f>
        <v>´3311401030897114000000</v>
      </c>
      <c r="B219" s="10" t="str">
        <f>'[1]CtaGastos AC'!B218</f>
        <v>114 - Ni񯳠y ni񡳠estudiando</v>
      </c>
      <c r="C219" s="10">
        <f>'[1]CtaGastos AC'!C218</f>
        <v>443840000000</v>
      </c>
      <c r="D219" s="173">
        <v>443840000000</v>
      </c>
      <c r="E219" s="173">
        <v>33456543788</v>
      </c>
      <c r="F219" s="173">
        <v>477296543788</v>
      </c>
      <c r="G219" s="12">
        <v>0</v>
      </c>
      <c r="H219" s="173">
        <v>0</v>
      </c>
      <c r="I219" s="173">
        <v>477296543788</v>
      </c>
      <c r="J219" s="173">
        <v>397569057686</v>
      </c>
      <c r="K219" s="12">
        <v>83.296026937623836</v>
      </c>
      <c r="L219" s="173">
        <v>474749780044</v>
      </c>
      <c r="M219" s="12">
        <v>99.466418984770357</v>
      </c>
      <c r="N219" s="174">
        <v>0</v>
      </c>
      <c r="O219" s="12">
        <v>0</v>
      </c>
      <c r="P219" s="13">
        <v>477296543788</v>
      </c>
    </row>
    <row r="220" spans="1:16" hidden="1" x14ac:dyDescent="0.25">
      <c r="A220" s="10" t="str">
        <f>'[1]CtaGastos AC'!A219</f>
        <v>´3311401030898000000000</v>
      </c>
      <c r="B220" s="10" t="str">
        <f>'[1]CtaGastos AC'!B219</f>
        <v>Administraci󮠤el talento humano</v>
      </c>
      <c r="C220" s="10">
        <f>'[1]CtaGastos AC'!C219</f>
        <v>1411055609000</v>
      </c>
      <c r="D220" s="173">
        <v>1411055609000</v>
      </c>
      <c r="E220" s="173">
        <v>66370278009</v>
      </c>
      <c r="F220" s="173">
        <v>1477425887009</v>
      </c>
      <c r="G220" s="12">
        <v>0</v>
      </c>
      <c r="H220" s="173">
        <v>0</v>
      </c>
      <c r="I220" s="173">
        <v>1477425887009</v>
      </c>
      <c r="J220" s="173">
        <v>1470983513220</v>
      </c>
      <c r="K220" s="12">
        <v>99.563946060127435</v>
      </c>
      <c r="L220" s="173">
        <v>1474787985269</v>
      </c>
      <c r="M220" s="12">
        <v>99.821452855050467</v>
      </c>
      <c r="N220" s="174">
        <v>0</v>
      </c>
      <c r="O220" s="12">
        <v>0</v>
      </c>
      <c r="P220" s="13">
        <v>1477425887009</v>
      </c>
    </row>
    <row r="221" spans="1:16" hidden="1" x14ac:dyDescent="0.25">
      <c r="A221" s="10" t="str">
        <f>'[1]CtaGastos AC'!A220</f>
        <v>´3311401030898114000000</v>
      </c>
      <c r="B221" s="10" t="str">
        <f>'[1]CtaGastos AC'!B220</f>
        <v>114 - Administraci󮠤el talento humano</v>
      </c>
      <c r="C221" s="10">
        <f>'[1]CtaGastos AC'!C220</f>
        <v>1411055609000</v>
      </c>
      <c r="D221" s="173">
        <v>1411055609000</v>
      </c>
      <c r="E221" s="173">
        <v>66370278009</v>
      </c>
      <c r="F221" s="173">
        <v>1477425887009</v>
      </c>
      <c r="G221" s="12">
        <v>0</v>
      </c>
      <c r="H221" s="173">
        <v>0</v>
      </c>
      <c r="I221" s="173">
        <v>1477425887009</v>
      </c>
      <c r="J221" s="173">
        <v>1470983513220</v>
      </c>
      <c r="K221" s="12">
        <v>99.563946060127435</v>
      </c>
      <c r="L221" s="173">
        <v>1474787985269</v>
      </c>
      <c r="M221" s="12">
        <v>99.821452855050467</v>
      </c>
      <c r="N221" s="174">
        <v>0</v>
      </c>
      <c r="O221" s="12">
        <v>0</v>
      </c>
      <c r="P221" s="13">
        <v>1477425887009</v>
      </c>
    </row>
    <row r="222" spans="1:16" hidden="1" x14ac:dyDescent="0.25">
      <c r="A222" s="10" t="str">
        <f>'[1]CtaGastos AC'!A221</f>
        <v>´3311401030899000000000</v>
      </c>
      <c r="B222" s="10" t="str">
        <f>'[1]CtaGastos AC'!B221</f>
        <v>Tecnolog_xD873_ de la informaci󮠹 las comunicaciones</v>
      </c>
      <c r="C222" s="10">
        <f>'[1]CtaGastos AC'!C221</f>
        <v>62599232000</v>
      </c>
      <c r="D222" s="173">
        <v>62599232000</v>
      </c>
      <c r="E222" s="173">
        <v>-9944126739</v>
      </c>
      <c r="F222" s="173">
        <v>52655105261</v>
      </c>
      <c r="G222" s="12">
        <v>0</v>
      </c>
      <c r="H222" s="173">
        <v>0</v>
      </c>
      <c r="I222" s="173">
        <v>52655105261</v>
      </c>
      <c r="J222" s="173">
        <v>34702319010</v>
      </c>
      <c r="K222" s="12">
        <v>65.90494661056718</v>
      </c>
      <c r="L222" s="173">
        <v>52352548047</v>
      </c>
      <c r="M222" s="12">
        <v>99.42539814040768</v>
      </c>
      <c r="N222" s="174">
        <v>0</v>
      </c>
      <c r="O222" s="12">
        <v>0</v>
      </c>
      <c r="P222" s="13">
        <v>52655105261</v>
      </c>
    </row>
    <row r="223" spans="1:16" hidden="1" x14ac:dyDescent="0.25">
      <c r="A223" s="10" t="str">
        <f>'[1]CtaGastos AC'!A222</f>
        <v>´3311401030899114000000</v>
      </c>
      <c r="B223" s="10" t="str">
        <f>'[1]CtaGastos AC'!B222</f>
        <v>114 - Tecnolog_xD873_ de la informaci󮠹 las comunicaciones</v>
      </c>
      <c r="C223" s="10">
        <f>'[1]CtaGastos AC'!C222</f>
        <v>62599232000</v>
      </c>
      <c r="D223" s="173">
        <v>62599232000</v>
      </c>
      <c r="E223" s="173">
        <v>-9944126739</v>
      </c>
      <c r="F223" s="173">
        <v>52655105261</v>
      </c>
      <c r="G223" s="12">
        <v>0</v>
      </c>
      <c r="H223" s="173">
        <v>0</v>
      </c>
      <c r="I223" s="173">
        <v>52655105261</v>
      </c>
      <c r="J223" s="173">
        <v>34702319010</v>
      </c>
      <c r="K223" s="12">
        <v>65.90494661056718</v>
      </c>
      <c r="L223" s="173">
        <v>52352548047</v>
      </c>
      <c r="M223" s="12">
        <v>99.42539814040768</v>
      </c>
      <c r="N223" s="174">
        <v>0</v>
      </c>
      <c r="O223" s="12">
        <v>0</v>
      </c>
      <c r="P223" s="13">
        <v>52655105261</v>
      </c>
    </row>
    <row r="224" spans="1:16" hidden="1" x14ac:dyDescent="0.25">
      <c r="A224" s="10" t="str">
        <f>'[1]CtaGastos AC'!A223</f>
        <v>´3311401030900000000000</v>
      </c>
      <c r="B224" s="10" t="str">
        <f>'[1]CtaGastos AC'!B223</f>
        <v>Educaci󮠰ara la ciudadan_xD860_y la convivencia</v>
      </c>
      <c r="C224" s="10">
        <f>'[1]CtaGastos AC'!C223</f>
        <v>28000000000</v>
      </c>
      <c r="D224" s="173">
        <v>28000000000</v>
      </c>
      <c r="E224" s="173">
        <v>0</v>
      </c>
      <c r="F224" s="173">
        <v>28000000000</v>
      </c>
      <c r="G224" s="12">
        <v>0</v>
      </c>
      <c r="H224" s="173">
        <v>0</v>
      </c>
      <c r="I224" s="173">
        <v>28000000000</v>
      </c>
      <c r="J224" s="173">
        <v>23745085976</v>
      </c>
      <c r="K224" s="12">
        <v>84.803878485714293</v>
      </c>
      <c r="L224" s="173">
        <v>27846133176</v>
      </c>
      <c r="M224" s="12">
        <v>99.450475628571439</v>
      </c>
      <c r="N224" s="174">
        <v>0</v>
      </c>
      <c r="O224" s="12">
        <v>0</v>
      </c>
      <c r="P224" s="13">
        <v>28000000000</v>
      </c>
    </row>
    <row r="225" spans="1:16" hidden="1" x14ac:dyDescent="0.25">
      <c r="A225" s="10" t="str">
        <f>'[1]CtaGastos AC'!A224</f>
        <v>´3311401030900117000000</v>
      </c>
      <c r="B225" s="10" t="str">
        <f>'[1]CtaGastos AC'!B224</f>
        <v>117 - Educaci󮠰ara la ciudadan_xD860_y la convivencia</v>
      </c>
      <c r="C225" s="10">
        <f>'[1]CtaGastos AC'!C224</f>
        <v>28000000000</v>
      </c>
      <c r="D225" s="173">
        <v>28000000000</v>
      </c>
      <c r="E225" s="173">
        <v>0</v>
      </c>
      <c r="F225" s="173">
        <v>28000000000</v>
      </c>
      <c r="G225" s="12">
        <v>0</v>
      </c>
      <c r="H225" s="173">
        <v>0</v>
      </c>
      <c r="I225" s="173">
        <v>28000000000</v>
      </c>
      <c r="J225" s="173">
        <v>23745085976</v>
      </c>
      <c r="K225" s="12">
        <v>84.803878485714293</v>
      </c>
      <c r="L225" s="173">
        <v>27846133176</v>
      </c>
      <c r="M225" s="12">
        <v>99.450475628571439</v>
      </c>
      <c r="N225" s="174">
        <v>0</v>
      </c>
      <c r="O225" s="12">
        <v>0</v>
      </c>
      <c r="P225" s="13">
        <v>28000000000</v>
      </c>
    </row>
    <row r="226" spans="1:16" hidden="1" x14ac:dyDescent="0.25">
      <c r="A226" s="10" t="str">
        <f>'[1]CtaGastos AC'!A225</f>
        <v>´3311401030902000000000</v>
      </c>
      <c r="B226" s="10" t="str">
        <f>'[1]CtaGastos AC'!B225</f>
        <v>Mejor gesti󮍊</v>
      </c>
      <c r="C226" s="10">
        <f>'[1]CtaGastos AC'!C225</f>
        <v>3340000000</v>
      </c>
      <c r="D226" s="173">
        <v>3340000000</v>
      </c>
      <c r="E226" s="173">
        <v>4926621</v>
      </c>
      <c r="F226" s="173">
        <v>3344926621</v>
      </c>
      <c r="G226" s="12">
        <v>0</v>
      </c>
      <c r="H226" s="173">
        <v>0</v>
      </c>
      <c r="I226" s="173">
        <v>3344926621</v>
      </c>
      <c r="J226" s="173">
        <v>2591269576</v>
      </c>
      <c r="K226" s="12">
        <v>77.468652368383289</v>
      </c>
      <c r="L226" s="173">
        <v>3266111653</v>
      </c>
      <c r="M226" s="12">
        <v>97.643745979203644</v>
      </c>
      <c r="N226" s="174">
        <v>0</v>
      </c>
      <c r="O226" s="12">
        <v>0</v>
      </c>
      <c r="P226" s="13">
        <v>3344926621</v>
      </c>
    </row>
    <row r="227" spans="1:16" hidden="1" x14ac:dyDescent="0.25">
      <c r="A227" s="10" t="str">
        <f>'[1]CtaGastos AC'!A226</f>
        <v>´3311401030902117000000</v>
      </c>
      <c r="B227" s="10" t="str">
        <f>'[1]CtaGastos AC'!B226</f>
        <v>117 - Mejor gesti󮍊</v>
      </c>
      <c r="C227" s="10">
        <f>'[1]CtaGastos AC'!C226</f>
        <v>3340000000</v>
      </c>
      <c r="D227" s="173">
        <v>3340000000</v>
      </c>
      <c r="E227" s="173">
        <v>4926621</v>
      </c>
      <c r="F227" s="173">
        <v>3344926621</v>
      </c>
      <c r="G227" s="12">
        <v>0</v>
      </c>
      <c r="H227" s="173">
        <v>0</v>
      </c>
      <c r="I227" s="173">
        <v>3344926621</v>
      </c>
      <c r="J227" s="173">
        <v>2591269576</v>
      </c>
      <c r="K227" s="12">
        <v>77.468652368383289</v>
      </c>
      <c r="L227" s="173">
        <v>3266111653</v>
      </c>
      <c r="M227" s="12">
        <v>97.643745979203644</v>
      </c>
      <c r="N227" s="174">
        <v>0</v>
      </c>
      <c r="O227" s="12">
        <v>0</v>
      </c>
      <c r="P227" s="13">
        <v>3344926621</v>
      </c>
    </row>
    <row r="228" spans="1:16" hidden="1" x14ac:dyDescent="0.25">
      <c r="A228" s="10" t="str">
        <f>'[1]CtaGastos AC'!A227</f>
        <v>´3311401030905000000000</v>
      </c>
      <c r="B228" s="10" t="str">
        <f>'[1]CtaGastos AC'!B227</f>
        <v>Fortalecimiento acad魩co</v>
      </c>
      <c r="C228" s="10">
        <f>'[1]CtaGastos AC'!C227</f>
        <v>6300000000</v>
      </c>
      <c r="D228" s="173">
        <v>6300000000</v>
      </c>
      <c r="E228" s="173">
        <v>0</v>
      </c>
      <c r="F228" s="173">
        <v>6300000000</v>
      </c>
      <c r="G228" s="12">
        <v>0</v>
      </c>
      <c r="H228" s="173">
        <v>0</v>
      </c>
      <c r="I228" s="173">
        <v>6300000000</v>
      </c>
      <c r="J228" s="173">
        <v>5565475968</v>
      </c>
      <c r="K228" s="12">
        <v>88.340888380952379</v>
      </c>
      <c r="L228" s="173">
        <v>6296410725</v>
      </c>
      <c r="M228" s="12">
        <v>99.943027380952373</v>
      </c>
      <c r="N228" s="174">
        <v>0</v>
      </c>
      <c r="O228" s="12">
        <v>0</v>
      </c>
      <c r="P228" s="13">
        <v>6300000000</v>
      </c>
    </row>
    <row r="229" spans="1:16" hidden="1" x14ac:dyDescent="0.25">
      <c r="A229" s="10" t="str">
        <f>'[1]CtaGastos AC'!A228</f>
        <v>´3311401030905114000000</v>
      </c>
      <c r="B229" s="10" t="str">
        <f>'[1]CtaGastos AC'!B228</f>
        <v>114 - Fortalecimiento acad魩co</v>
      </c>
      <c r="C229" s="10">
        <f>'[1]CtaGastos AC'!C228</f>
        <v>6300000000</v>
      </c>
      <c r="D229" s="173">
        <v>6300000000</v>
      </c>
      <c r="E229" s="173">
        <v>0</v>
      </c>
      <c r="F229" s="173">
        <v>6300000000</v>
      </c>
      <c r="G229" s="12">
        <v>0</v>
      </c>
      <c r="H229" s="173">
        <v>0</v>
      </c>
      <c r="I229" s="173">
        <v>6300000000</v>
      </c>
      <c r="J229" s="173">
        <v>5565475968</v>
      </c>
      <c r="K229" s="12">
        <v>88.340888380952379</v>
      </c>
      <c r="L229" s="173">
        <v>6296410725</v>
      </c>
      <c r="M229" s="12">
        <v>99.943027380952373</v>
      </c>
      <c r="N229" s="174">
        <v>0</v>
      </c>
      <c r="O229" s="12">
        <v>0</v>
      </c>
      <c r="P229" s="13">
        <v>6300000000</v>
      </c>
    </row>
    <row r="230" spans="1:16" hidden="1" x14ac:dyDescent="0.25">
      <c r="A230" s="10" t="str">
        <f>'[1]CtaGastos AC'!A229</f>
        <v>´3311401030911000000000</v>
      </c>
      <c r="B230" s="10" t="str">
        <f>'[1]CtaGastos AC'!B229</f>
        <v>Jornada educativa nica para la excelencia acad魩ca y la formaci󮠩ntegral</v>
      </c>
      <c r="C230" s="10">
        <f>'[1]CtaGastos AC'!C229</f>
        <v>1133000000</v>
      </c>
      <c r="D230" s="173">
        <v>1133000000</v>
      </c>
      <c r="E230" s="173">
        <v>-300000000</v>
      </c>
      <c r="F230" s="173">
        <v>833000000</v>
      </c>
      <c r="G230" s="12">
        <v>0</v>
      </c>
      <c r="H230" s="173">
        <v>0</v>
      </c>
      <c r="I230" s="173">
        <v>833000000</v>
      </c>
      <c r="J230" s="173">
        <v>536518761</v>
      </c>
      <c r="K230" s="12">
        <v>64.408014525810316</v>
      </c>
      <c r="L230" s="173">
        <v>829104771</v>
      </c>
      <c r="M230" s="12">
        <v>99.532385474189681</v>
      </c>
      <c r="N230" s="174">
        <v>0</v>
      </c>
      <c r="O230" s="12">
        <v>0</v>
      </c>
      <c r="P230" s="13">
        <v>833000000</v>
      </c>
    </row>
    <row r="231" spans="1:16" hidden="1" x14ac:dyDescent="0.25">
      <c r="A231" s="10" t="str">
        <f>'[1]CtaGastos AC'!A230</f>
        <v>´3311401030911115000000</v>
      </c>
      <c r="B231" s="10" t="str">
        <f>'[1]CtaGastos AC'!B230</f>
        <v>115 - Jornada educativa nica para la excelencia acad魩ca y la formaci󮠩ntegral</v>
      </c>
      <c r="C231" s="10">
        <f>'[1]CtaGastos AC'!C230</f>
        <v>1133000000</v>
      </c>
      <c r="D231" s="173">
        <v>1133000000</v>
      </c>
      <c r="E231" s="173">
        <v>-300000000</v>
      </c>
      <c r="F231" s="173">
        <v>833000000</v>
      </c>
      <c r="G231" s="12">
        <v>0</v>
      </c>
      <c r="H231" s="173">
        <v>0</v>
      </c>
      <c r="I231" s="173">
        <v>833000000</v>
      </c>
      <c r="J231" s="173">
        <v>536518761</v>
      </c>
      <c r="K231" s="12">
        <v>64.408014525810316</v>
      </c>
      <c r="L231" s="173">
        <v>829104771</v>
      </c>
      <c r="M231" s="12">
        <v>99.532385474189681</v>
      </c>
      <c r="N231" s="174">
        <v>0</v>
      </c>
      <c r="O231" s="12">
        <v>0</v>
      </c>
      <c r="P231" s="13">
        <v>833000000</v>
      </c>
    </row>
    <row r="232" spans="1:16" hidden="1" x14ac:dyDescent="0.25">
      <c r="A232" s="10" t="str">
        <f>'[1]CtaGastos AC'!A231</f>
        <v>´3311401030915000000000</v>
      </c>
      <c r="B232" s="10" t="str">
        <f>'[1]CtaGastos AC'!B231</f>
        <v>Promoci󮠤e la formaci󮬠apropiaci󮠹 creaci󮠡rt_xDCF4_ica en ni񯳬 ni񡳠y adolescentes en colegios de Bogotፊ</v>
      </c>
      <c r="C232" s="10">
        <f>'[1]CtaGastos AC'!C231</f>
        <v>46969000000</v>
      </c>
      <c r="D232" s="173">
        <v>46969000000</v>
      </c>
      <c r="E232" s="173">
        <v>-7210537984</v>
      </c>
      <c r="F232" s="173">
        <v>39758462016</v>
      </c>
      <c r="G232" s="12">
        <v>0</v>
      </c>
      <c r="H232" s="173">
        <v>0</v>
      </c>
      <c r="I232" s="173">
        <v>39758462016</v>
      </c>
      <c r="J232" s="173">
        <v>32675805983</v>
      </c>
      <c r="K232" s="12">
        <v>82.185789706478772</v>
      </c>
      <c r="L232" s="173">
        <v>39575554387</v>
      </c>
      <c r="M232" s="12">
        <v>99.539952956614883</v>
      </c>
      <c r="N232" s="174">
        <v>0</v>
      </c>
      <c r="O232" s="12">
        <v>0</v>
      </c>
      <c r="P232" s="13">
        <v>39758462016</v>
      </c>
    </row>
    <row r="233" spans="1:16" hidden="1" x14ac:dyDescent="0.25">
      <c r="A233" s="10" t="str">
        <f>'[1]CtaGastos AC'!A232</f>
        <v>´3311401030915115000000</v>
      </c>
      <c r="B233" s="10" t="str">
        <f>'[1]CtaGastos AC'!B232</f>
        <v>115 - Promoci󮠤e la formaci󮬠apropiaci󮠹 creaci󮠡rt_xDCF4_ica en ni񯳬 ni񡳠y adolescentes en colegios de Bogotፊ</v>
      </c>
      <c r="C233" s="10">
        <f>'[1]CtaGastos AC'!C232</f>
        <v>46969000000</v>
      </c>
      <c r="D233" s="173">
        <v>46969000000</v>
      </c>
      <c r="E233" s="173">
        <v>-7210537984</v>
      </c>
      <c r="F233" s="173">
        <v>39758462016</v>
      </c>
      <c r="G233" s="12">
        <v>0</v>
      </c>
      <c r="H233" s="173">
        <v>0</v>
      </c>
      <c r="I233" s="173">
        <v>39758462016</v>
      </c>
      <c r="J233" s="173">
        <v>32675805983</v>
      </c>
      <c r="K233" s="12">
        <v>82.185789706478772</v>
      </c>
      <c r="L233" s="173">
        <v>39575554387</v>
      </c>
      <c r="M233" s="12">
        <v>99.539952956614883</v>
      </c>
      <c r="N233" s="174">
        <v>0</v>
      </c>
      <c r="O233" s="12">
        <v>0</v>
      </c>
      <c r="P233" s="13">
        <v>39758462016</v>
      </c>
    </row>
    <row r="234" spans="1:16" hidden="1" x14ac:dyDescent="0.25">
      <c r="A234" s="10" t="str">
        <f>'[1]CtaGastos AC'!A233</f>
        <v>´3311401030919000000000</v>
      </c>
      <c r="B234" s="10" t="str">
        <f>'[1]CtaGastos AC'!B233</f>
        <v>Msicas de la OFB para la jornada nica</v>
      </c>
      <c r="C234" s="10">
        <f>'[1]CtaGastos AC'!C233</f>
        <v>17783000000</v>
      </c>
      <c r="D234" s="173">
        <v>17783000000</v>
      </c>
      <c r="E234" s="173">
        <v>-615000000</v>
      </c>
      <c r="F234" s="173">
        <v>17168000000</v>
      </c>
      <c r="G234" s="12">
        <v>0</v>
      </c>
      <c r="H234" s="173">
        <v>0</v>
      </c>
      <c r="I234" s="173">
        <v>17168000000</v>
      </c>
      <c r="J234" s="173">
        <v>15059367019</v>
      </c>
      <c r="K234" s="12">
        <v>87.7176550500932</v>
      </c>
      <c r="L234" s="173">
        <v>16821304388</v>
      </c>
      <c r="M234" s="12">
        <v>97.980570759552648</v>
      </c>
      <c r="N234" s="174">
        <v>0</v>
      </c>
      <c r="O234" s="12">
        <v>0</v>
      </c>
      <c r="P234" s="13">
        <v>17168000000</v>
      </c>
    </row>
    <row r="235" spans="1:16" hidden="1" x14ac:dyDescent="0.25">
      <c r="A235" s="10" t="str">
        <f>'[1]CtaGastos AC'!A234</f>
        <v>´3311401030919115000000</v>
      </c>
      <c r="B235" s="10" t="str">
        <f>'[1]CtaGastos AC'!B234</f>
        <v>115 - Msica de la OFB para la jornada nica</v>
      </c>
      <c r="C235" s="10">
        <f>'[1]CtaGastos AC'!C234</f>
        <v>17783000000</v>
      </c>
      <c r="D235" s="173">
        <v>17783000000</v>
      </c>
      <c r="E235" s="173">
        <v>-615000000</v>
      </c>
      <c r="F235" s="173">
        <v>17168000000</v>
      </c>
      <c r="G235" s="12">
        <v>0</v>
      </c>
      <c r="H235" s="173">
        <v>0</v>
      </c>
      <c r="I235" s="173">
        <v>17168000000</v>
      </c>
      <c r="J235" s="173">
        <v>15059367019</v>
      </c>
      <c r="K235" s="12">
        <v>87.7176550500932</v>
      </c>
      <c r="L235" s="173">
        <v>16821304388</v>
      </c>
      <c r="M235" s="12">
        <v>97.980570759552648</v>
      </c>
      <c r="N235" s="174">
        <v>0</v>
      </c>
      <c r="O235" s="12">
        <v>0</v>
      </c>
      <c r="P235" s="13">
        <v>17168000000</v>
      </c>
    </row>
    <row r="236" spans="1:16" hidden="1" x14ac:dyDescent="0.25">
      <c r="A236" s="10" t="str">
        <f>'[1]CtaGastos AC'!A235</f>
        <v>´3311401030928000000000</v>
      </c>
      <c r="B236" s="10" t="str">
        <f>'[1]CtaGastos AC'!B235</f>
        <v>Jornada escolar 40 horas semanales</v>
      </c>
      <c r="C236" s="10">
        <f>'[1]CtaGastos AC'!C235</f>
        <v>38000000000</v>
      </c>
      <c r="D236" s="173">
        <v>38000000000</v>
      </c>
      <c r="E236" s="173">
        <v>-3984161763</v>
      </c>
      <c r="F236" s="173">
        <v>34015838237</v>
      </c>
      <c r="G236" s="12">
        <v>0</v>
      </c>
      <c r="H236" s="173">
        <v>0</v>
      </c>
      <c r="I236" s="173">
        <v>34015838237</v>
      </c>
      <c r="J236" s="173">
        <v>27849602573</v>
      </c>
      <c r="K236" s="12">
        <v>81.872457115306929</v>
      </c>
      <c r="L236" s="173">
        <v>33910252132</v>
      </c>
      <c r="M236" s="12">
        <v>99.68959722743169</v>
      </c>
      <c r="N236" s="174">
        <v>0</v>
      </c>
      <c r="O236" s="12">
        <v>0</v>
      </c>
      <c r="P236" s="13">
        <v>34015838237</v>
      </c>
    </row>
    <row r="237" spans="1:16" hidden="1" x14ac:dyDescent="0.25">
      <c r="A237" s="10" t="str">
        <f>'[1]CtaGastos AC'!A236</f>
        <v>´3311401030928115000000</v>
      </c>
      <c r="B237" s="10" t="str">
        <f>'[1]CtaGastos AC'!B236</f>
        <v>115 - Jornada escolar 40 horas semanales .</v>
      </c>
      <c r="C237" s="10">
        <f>'[1]CtaGastos AC'!C236</f>
        <v>38000000000</v>
      </c>
      <c r="D237" s="173">
        <v>38000000000</v>
      </c>
      <c r="E237" s="173">
        <v>-3984161763</v>
      </c>
      <c r="F237" s="173">
        <v>34015838237</v>
      </c>
      <c r="G237" s="12">
        <v>0</v>
      </c>
      <c r="H237" s="173">
        <v>0</v>
      </c>
      <c r="I237" s="173">
        <v>34015838237</v>
      </c>
      <c r="J237" s="173">
        <v>27849602573</v>
      </c>
      <c r="K237" s="12">
        <v>81.872457115306929</v>
      </c>
      <c r="L237" s="173">
        <v>33910252132</v>
      </c>
      <c r="M237" s="12">
        <v>99.68959722743169</v>
      </c>
      <c r="N237" s="174">
        <v>0</v>
      </c>
      <c r="O237" s="12">
        <v>0</v>
      </c>
      <c r="P237" s="13">
        <v>34015838237</v>
      </c>
    </row>
    <row r="238" spans="1:16" hidden="1" x14ac:dyDescent="0.25">
      <c r="A238" s="10" t="str">
        <f>'[1]CtaGastos AC'!A237</f>
        <v>´3311401034149000000000</v>
      </c>
      <c r="B238" s="10" t="str">
        <f>'[1]CtaGastos AC'!B237</f>
        <v>Dotaci󮠤e laboratorios Universidad Distrital</v>
      </c>
      <c r="C238" s="10">
        <f>'[1]CtaGastos AC'!C237</f>
        <v>7433750000</v>
      </c>
      <c r="D238" s="173">
        <v>7433750000</v>
      </c>
      <c r="E238" s="173">
        <v>0</v>
      </c>
      <c r="F238" s="173">
        <v>7433750000</v>
      </c>
      <c r="G238" s="12">
        <v>0</v>
      </c>
      <c r="H238" s="173">
        <v>0</v>
      </c>
      <c r="I238" s="173">
        <v>7433750000</v>
      </c>
      <c r="J238" s="173">
        <v>48750513</v>
      </c>
      <c r="K238" s="12">
        <v>0.65579973768286526</v>
      </c>
      <c r="L238" s="173">
        <v>5991635380</v>
      </c>
      <c r="M238" s="12">
        <v>80.600442307045569</v>
      </c>
      <c r="N238" s="174">
        <v>0</v>
      </c>
      <c r="O238" s="12"/>
      <c r="P238" s="13"/>
    </row>
    <row r="239" spans="1:16" hidden="1" x14ac:dyDescent="0.25">
      <c r="A239" s="10" t="str">
        <f>'[1]CtaGastos AC'!A238</f>
        <v>´3311401034149116000000</v>
      </c>
      <c r="B239" s="10" t="str">
        <f>'[1]CtaGastos AC'!B238</f>
        <v>116 - Dotaci󮠤e laboratorios Universidad Distrital</v>
      </c>
      <c r="C239" s="10">
        <f>'[1]CtaGastos AC'!C238</f>
        <v>7433750000</v>
      </c>
      <c r="D239" s="173">
        <v>7433750000</v>
      </c>
      <c r="E239" s="173">
        <v>0</v>
      </c>
      <c r="F239" s="173">
        <v>7433750000</v>
      </c>
      <c r="G239" s="12">
        <v>0</v>
      </c>
      <c r="H239" s="173">
        <v>0</v>
      </c>
      <c r="I239" s="173">
        <v>7433750000</v>
      </c>
      <c r="J239" s="173">
        <v>48750513</v>
      </c>
      <c r="K239" s="12">
        <v>0.65579973768286526</v>
      </c>
      <c r="L239" s="173">
        <v>5991635380</v>
      </c>
      <c r="M239" s="12">
        <v>80.600442307045569</v>
      </c>
      <c r="N239" s="174">
        <v>0</v>
      </c>
      <c r="O239" s="12">
        <v>0</v>
      </c>
      <c r="P239" s="13">
        <v>7433750000</v>
      </c>
    </row>
    <row r="240" spans="1:16" hidden="1" x14ac:dyDescent="0.25">
      <c r="A240" s="10" t="str">
        <f>'[1]CtaGastos AC'!A239</f>
        <v>´3311401034150000000000</v>
      </c>
      <c r="B240" s="10" t="str">
        <f>'[1]CtaGastos AC'!B239</f>
        <v>Dotaci󮠹 actualizaci󮠢iblioteca</v>
      </c>
      <c r="C240" s="10">
        <f>'[1]CtaGastos AC'!C239</f>
        <v>4130000000</v>
      </c>
      <c r="D240" s="173">
        <v>4130000000</v>
      </c>
      <c r="E240" s="173">
        <v>0</v>
      </c>
      <c r="F240" s="173">
        <v>4130000000</v>
      </c>
      <c r="G240" s="12">
        <v>0</v>
      </c>
      <c r="H240" s="173">
        <v>0</v>
      </c>
      <c r="I240" s="173">
        <v>4130000000</v>
      </c>
      <c r="J240" s="173">
        <v>718794608</v>
      </c>
      <c r="K240" s="12">
        <v>17.404227796610169</v>
      </c>
      <c r="L240" s="173">
        <v>4000104668</v>
      </c>
      <c r="M240" s="12">
        <v>96.854834576271188</v>
      </c>
      <c r="N240" s="174">
        <v>0</v>
      </c>
      <c r="O240" s="12">
        <v>0</v>
      </c>
      <c r="P240" s="13">
        <v>4130000000</v>
      </c>
    </row>
    <row r="241" spans="1:16" hidden="1" x14ac:dyDescent="0.25">
      <c r="A241" s="10" t="str">
        <f>'[1]CtaGastos AC'!A240</f>
        <v>´3311401034150116000000</v>
      </c>
      <c r="B241" s="10" t="str">
        <f>'[1]CtaGastos AC'!B240</f>
        <v>116 - Dotaci󮠹 actualizaci󮠢iblioteca</v>
      </c>
      <c r="C241" s="10">
        <f>'[1]CtaGastos AC'!C240</f>
        <v>4130000000</v>
      </c>
      <c r="D241" s="173">
        <v>4130000000</v>
      </c>
      <c r="E241" s="173">
        <v>0</v>
      </c>
      <c r="F241" s="173">
        <v>4130000000</v>
      </c>
      <c r="G241" s="12">
        <v>0</v>
      </c>
      <c r="H241" s="173">
        <v>0</v>
      </c>
      <c r="I241" s="173">
        <v>4130000000</v>
      </c>
      <c r="J241" s="173">
        <v>718794608</v>
      </c>
      <c r="K241" s="12">
        <v>17.404227796610169</v>
      </c>
      <c r="L241" s="173">
        <v>4000104668</v>
      </c>
      <c r="M241" s="12">
        <v>96.854834576271188</v>
      </c>
      <c r="N241" s="174">
        <v>0</v>
      </c>
      <c r="O241" s="12">
        <v>0</v>
      </c>
      <c r="P241" s="13">
        <v>4130000000</v>
      </c>
    </row>
    <row r="242" spans="1:16" hidden="1" x14ac:dyDescent="0.25">
      <c r="A242" s="10" t="str">
        <f>'[1]CtaGastos AC'!A241</f>
        <v>´3311401034248000000000</v>
      </c>
      <c r="B242" s="10" t="str">
        <f>'[1]CtaGastos AC'!B241</f>
        <v>Subsidios a la demanda educativa</v>
      </c>
      <c r="C242" s="10">
        <f>'[1]CtaGastos AC'!C241</f>
        <v>152770000000</v>
      </c>
      <c r="D242" s="173">
        <v>152770000000</v>
      </c>
      <c r="E242" s="173">
        <v>-19271169232</v>
      </c>
      <c r="F242" s="173">
        <v>133498830768</v>
      </c>
      <c r="G242" s="12">
        <v>0</v>
      </c>
      <c r="H242" s="173">
        <v>0</v>
      </c>
      <c r="I242" s="173">
        <v>133498830768</v>
      </c>
      <c r="J242" s="173">
        <v>127217669909</v>
      </c>
      <c r="K242" s="12">
        <v>95.29496938447673</v>
      </c>
      <c r="L242" s="173">
        <v>133368169413</v>
      </c>
      <c r="M242" s="12">
        <v>99.902125468628952</v>
      </c>
      <c r="N242" s="174">
        <v>0</v>
      </c>
      <c r="O242" s="12">
        <v>0</v>
      </c>
      <c r="P242" s="13">
        <v>133498830768</v>
      </c>
    </row>
    <row r="243" spans="1:16" hidden="1" x14ac:dyDescent="0.25">
      <c r="A243" s="10" t="str">
        <f>'[1]CtaGastos AC'!A242</f>
        <v>´3311401034248114000000</v>
      </c>
      <c r="B243" s="10" t="str">
        <f>'[1]CtaGastos AC'!B242</f>
        <v>114 - Subsidios a la demanda educativa</v>
      </c>
      <c r="C243" s="10">
        <f>'[1]CtaGastos AC'!C242</f>
        <v>152770000000</v>
      </c>
      <c r="D243" s="173">
        <v>152770000000</v>
      </c>
      <c r="E243" s="173">
        <v>-19271169232</v>
      </c>
      <c r="F243" s="173">
        <v>133498830768</v>
      </c>
      <c r="G243" s="12">
        <v>0</v>
      </c>
      <c r="H243" s="173">
        <v>0</v>
      </c>
      <c r="I243" s="173">
        <v>133498830768</v>
      </c>
      <c r="J243" s="173">
        <v>127217669909</v>
      </c>
      <c r="K243" s="12">
        <v>95.29496938447673</v>
      </c>
      <c r="L243" s="173">
        <v>133368169413</v>
      </c>
      <c r="M243" s="12">
        <v>99.902125468628952</v>
      </c>
      <c r="N243" s="174">
        <v>0</v>
      </c>
      <c r="O243" s="12">
        <v>0</v>
      </c>
      <c r="P243" s="13">
        <v>133498830768</v>
      </c>
    </row>
    <row r="244" spans="1:16" hidden="1" x14ac:dyDescent="0.25">
      <c r="A244" s="10" t="str">
        <f>'[1]CtaGastos AC'!A243</f>
        <v>´3311401040000000000000</v>
      </c>
      <c r="B244" s="10" t="str">
        <f>'[1]CtaGastos AC'!B243</f>
        <v>Bogot᠈umana con igualdad de oportunidades y equidad de g鮥ro para las mujeres</v>
      </c>
      <c r="C244" s="10">
        <f>'[1]CtaGastos AC'!C243</f>
        <v>22219200000</v>
      </c>
      <c r="D244" s="173">
        <v>22219200000</v>
      </c>
      <c r="E244" s="173">
        <v>-5297098</v>
      </c>
      <c r="F244" s="173">
        <v>22213902902</v>
      </c>
      <c r="G244" s="12">
        <v>0</v>
      </c>
      <c r="H244" s="173">
        <v>0</v>
      </c>
      <c r="I244" s="173">
        <v>22213902902</v>
      </c>
      <c r="J244" s="173">
        <v>16912959362</v>
      </c>
      <c r="K244" s="12">
        <v>76.136820425541984</v>
      </c>
      <c r="L244" s="173">
        <v>21975705715</v>
      </c>
      <c r="M244" s="12">
        <v>98.927711226384474</v>
      </c>
      <c r="N244" s="174">
        <v>0</v>
      </c>
      <c r="O244" s="12">
        <v>0</v>
      </c>
      <c r="P244" s="13">
        <v>22213902902</v>
      </c>
    </row>
    <row r="245" spans="1:16" hidden="1" x14ac:dyDescent="0.25">
      <c r="A245" s="10" t="str">
        <f>'[1]CtaGastos AC'!A244</f>
        <v>´3311401040931000000000</v>
      </c>
      <c r="B245" s="10" t="str">
        <f>'[1]CtaGastos AC'!B244</f>
        <v>Litigio y justicia integral para las mujeres</v>
      </c>
      <c r="C245" s="10">
        <f>'[1]CtaGastos AC'!C244</f>
        <v>8500000000</v>
      </c>
      <c r="D245" s="173">
        <v>8500000000</v>
      </c>
      <c r="E245" s="173">
        <v>272174236</v>
      </c>
      <c r="F245" s="173">
        <v>8772174236</v>
      </c>
      <c r="G245" s="12">
        <v>0</v>
      </c>
      <c r="H245" s="173">
        <v>0</v>
      </c>
      <c r="I245" s="173">
        <v>8772174236</v>
      </c>
      <c r="J245" s="173">
        <v>6033239908</v>
      </c>
      <c r="K245" s="12">
        <v>68.777018623732673</v>
      </c>
      <c r="L245" s="173">
        <v>8760992676</v>
      </c>
      <c r="M245" s="12">
        <v>99.872533767579398</v>
      </c>
      <c r="N245" s="174">
        <v>0</v>
      </c>
      <c r="O245" s="12">
        <v>0</v>
      </c>
      <c r="P245" s="13">
        <v>8772174236</v>
      </c>
    </row>
    <row r="246" spans="1:16" hidden="1" x14ac:dyDescent="0.25">
      <c r="A246" s="10" t="str">
        <f>'[1]CtaGastos AC'!A245</f>
        <v>´3311401040931118000000</v>
      </c>
      <c r="B246" s="10" t="str">
        <f>'[1]CtaGastos AC'!B245</f>
        <v>118 - Litigio y justicia integral para las mujeres</v>
      </c>
      <c r="C246" s="10">
        <f>'[1]CtaGastos AC'!C245</f>
        <v>8500000000</v>
      </c>
      <c r="D246" s="173">
        <v>8500000000</v>
      </c>
      <c r="E246" s="173">
        <v>272174236</v>
      </c>
      <c r="F246" s="173">
        <v>8772174236</v>
      </c>
      <c r="G246" s="12">
        <v>0</v>
      </c>
      <c r="H246" s="173">
        <v>0</v>
      </c>
      <c r="I246" s="173">
        <v>8772174236</v>
      </c>
      <c r="J246" s="173">
        <v>6033239908</v>
      </c>
      <c r="K246" s="12">
        <v>68.777018623732673</v>
      </c>
      <c r="L246" s="173">
        <v>8760992676</v>
      </c>
      <c r="M246" s="12">
        <v>99.872533767579398</v>
      </c>
      <c r="N246" s="174">
        <v>0</v>
      </c>
      <c r="O246" s="12">
        <v>0</v>
      </c>
      <c r="P246" s="13">
        <v>8772174236</v>
      </c>
    </row>
    <row r="247" spans="1:16" hidden="1" x14ac:dyDescent="0.25">
      <c r="A247" s="10" t="str">
        <f>'[1]CtaGastos AC'!A246</f>
        <v>´3311401040932000000000</v>
      </c>
      <c r="B247" s="10" t="str">
        <f>'[1]CtaGastos AC'!B246</f>
        <v>Gesti󮠥strat駩ca del conocimiento de la pol_xDD29_ca pblica de mujeres y equidad de g鮥ro en el Distrito Capital</v>
      </c>
      <c r="C247" s="10">
        <f>'[1]CtaGastos AC'!C246</f>
        <v>1200000000</v>
      </c>
      <c r="D247" s="173">
        <v>1200000000</v>
      </c>
      <c r="E247" s="173">
        <v>310000000</v>
      </c>
      <c r="F247" s="173">
        <v>1510000000</v>
      </c>
      <c r="G247" s="12">
        <v>0</v>
      </c>
      <c r="H247" s="173">
        <v>0</v>
      </c>
      <c r="I247" s="173">
        <v>1510000000</v>
      </c>
      <c r="J247" s="173">
        <v>1249315618</v>
      </c>
      <c r="K247" s="12">
        <v>82.736133642384104</v>
      </c>
      <c r="L247" s="173">
        <v>1498439283</v>
      </c>
      <c r="M247" s="12">
        <v>99.234389602649003</v>
      </c>
      <c r="N247" s="174">
        <v>0</v>
      </c>
      <c r="O247" s="12">
        <v>0</v>
      </c>
      <c r="P247" s="13">
        <v>1510000000</v>
      </c>
    </row>
    <row r="248" spans="1:16" hidden="1" x14ac:dyDescent="0.25">
      <c r="A248" s="10" t="str">
        <f>'[1]CtaGastos AC'!A247</f>
        <v>´3311401040932119000000</v>
      </c>
      <c r="B248" s="10" t="str">
        <f>'[1]CtaGastos AC'!B247</f>
        <v>119 - Gesti󮠥strat駩ca del conocimiento de la pol_xDD29_ca pblica de mujeres y equidad de g鮥ro en el Distrito Capital</v>
      </c>
      <c r="C248" s="10">
        <f>'[1]CtaGastos AC'!C247</f>
        <v>1200000000</v>
      </c>
      <c r="D248" s="173">
        <v>1200000000</v>
      </c>
      <c r="E248" s="173">
        <v>310000000</v>
      </c>
      <c r="F248" s="173">
        <v>1510000000</v>
      </c>
      <c r="G248" s="12">
        <v>0</v>
      </c>
      <c r="H248" s="173">
        <v>0</v>
      </c>
      <c r="I248" s="173">
        <v>1510000000</v>
      </c>
      <c r="J248" s="173">
        <v>1249315618</v>
      </c>
      <c r="K248" s="12">
        <v>82.736133642384104</v>
      </c>
      <c r="L248" s="173">
        <v>1498439283</v>
      </c>
      <c r="M248" s="12">
        <v>99.234389602649003</v>
      </c>
      <c r="N248" s="174">
        <v>0</v>
      </c>
      <c r="O248" s="12">
        <v>0</v>
      </c>
      <c r="P248" s="13">
        <v>1510000000</v>
      </c>
    </row>
    <row r="249" spans="1:16" hidden="1" x14ac:dyDescent="0.25">
      <c r="A249" s="10" t="str">
        <f>'[1]CtaGastos AC'!A248</f>
        <v>´3311401040933000000000</v>
      </c>
      <c r="B249" s="10" t="str">
        <f>'[1]CtaGastos AC'!B248</f>
        <v>Calidad y fortalecimiento institucional</v>
      </c>
      <c r="C249" s="10">
        <f>'[1]CtaGastos AC'!C248</f>
        <v>700000000</v>
      </c>
      <c r="D249" s="173">
        <v>700000000</v>
      </c>
      <c r="E249" s="173">
        <v>0</v>
      </c>
      <c r="F249" s="173">
        <v>700000000</v>
      </c>
      <c r="G249" s="12">
        <v>0</v>
      </c>
      <c r="H249" s="173">
        <v>0</v>
      </c>
      <c r="I249" s="173">
        <v>700000000</v>
      </c>
      <c r="J249" s="173">
        <v>650180054</v>
      </c>
      <c r="K249" s="12">
        <v>92.882864857142849</v>
      </c>
      <c r="L249" s="173">
        <v>698506015</v>
      </c>
      <c r="M249" s="12">
        <v>99.786573571428576</v>
      </c>
      <c r="N249" s="174">
        <v>0</v>
      </c>
      <c r="O249" s="12">
        <v>0</v>
      </c>
      <c r="P249" s="13">
        <v>700000000</v>
      </c>
    </row>
    <row r="250" spans="1:16" hidden="1" x14ac:dyDescent="0.25">
      <c r="A250" s="10" t="str">
        <f>'[1]CtaGastos AC'!A249</f>
        <v>´3311401040933120000000</v>
      </c>
      <c r="B250" s="10" t="str">
        <f>'[1]CtaGastos AC'!B249</f>
        <v>120 - Calidad y fortalecimiento institucional</v>
      </c>
      <c r="C250" s="10">
        <f>'[1]CtaGastos AC'!C249</f>
        <v>700000000</v>
      </c>
      <c r="D250" s="173">
        <v>700000000</v>
      </c>
      <c r="E250" s="173">
        <v>0</v>
      </c>
      <c r="F250" s="173">
        <v>700000000</v>
      </c>
      <c r="G250" s="12">
        <v>0</v>
      </c>
      <c r="H250" s="173">
        <v>0</v>
      </c>
      <c r="I250" s="173">
        <v>700000000</v>
      </c>
      <c r="J250" s="173">
        <v>650180054</v>
      </c>
      <c r="K250" s="12">
        <v>92.882864857142849</v>
      </c>
      <c r="L250" s="173">
        <v>698506015</v>
      </c>
      <c r="M250" s="12">
        <v>99.786573571428576</v>
      </c>
      <c r="N250" s="174">
        <v>0</v>
      </c>
      <c r="O250" s="12">
        <v>0</v>
      </c>
      <c r="P250" s="13">
        <v>700000000</v>
      </c>
    </row>
    <row r="251" spans="1:16" hidden="1" x14ac:dyDescent="0.25">
      <c r="A251" s="10" t="str">
        <f>'[1]CtaGastos AC'!A250</f>
        <v>´3311401040934000000000</v>
      </c>
      <c r="B251" s="10" t="str">
        <f>'[1]CtaGastos AC'!B250</f>
        <v>20 Casas de igualdad de oportunidades para el ejercicio de derechos de las mujeres en el D.C.</v>
      </c>
      <c r="C251" s="10">
        <f>'[1]CtaGastos AC'!C250</f>
        <v>8200000000</v>
      </c>
      <c r="D251" s="173">
        <v>8200000000</v>
      </c>
      <c r="E251" s="173">
        <v>-412471334</v>
      </c>
      <c r="F251" s="173">
        <v>7787528666</v>
      </c>
      <c r="G251" s="12">
        <v>0</v>
      </c>
      <c r="H251" s="173">
        <v>0</v>
      </c>
      <c r="I251" s="173">
        <v>7787528666</v>
      </c>
      <c r="J251" s="173">
        <v>6386396731</v>
      </c>
      <c r="K251" s="12">
        <v>82.008002858245916</v>
      </c>
      <c r="L251" s="173">
        <v>7588336943</v>
      </c>
      <c r="M251" s="12">
        <v>97.44217027579414</v>
      </c>
      <c r="N251" s="174">
        <v>0</v>
      </c>
      <c r="O251" s="12">
        <v>0</v>
      </c>
      <c r="P251" s="13">
        <v>7787528666</v>
      </c>
    </row>
    <row r="252" spans="1:16" hidden="1" x14ac:dyDescent="0.25">
      <c r="A252" s="10" t="str">
        <f>'[1]CtaGastos AC'!A251</f>
        <v>´3311401040934119000000</v>
      </c>
      <c r="B252" s="10" t="str">
        <f>'[1]CtaGastos AC'!B251</f>
        <v>119 - 20 Casas de igualdad de oportunidades para el ejercicio de derechos de las mujeres en el D.C.</v>
      </c>
      <c r="C252" s="10">
        <f>'[1]CtaGastos AC'!C251</f>
        <v>8200000000</v>
      </c>
      <c r="D252" s="173">
        <v>8200000000</v>
      </c>
      <c r="E252" s="173">
        <v>-412471334</v>
      </c>
      <c r="F252" s="173">
        <v>7787528666</v>
      </c>
      <c r="G252" s="12">
        <v>0</v>
      </c>
      <c r="H252" s="173">
        <v>0</v>
      </c>
      <c r="I252" s="173">
        <v>7787528666</v>
      </c>
      <c r="J252" s="173">
        <v>6386396731</v>
      </c>
      <c r="K252" s="12">
        <v>82.008002858245916</v>
      </c>
      <c r="L252" s="173">
        <v>7588336943</v>
      </c>
      <c r="M252" s="12">
        <v>97.44217027579414</v>
      </c>
      <c r="N252" s="174">
        <v>0</v>
      </c>
      <c r="O252" s="12">
        <v>0</v>
      </c>
      <c r="P252" s="13">
        <v>7787528666</v>
      </c>
    </row>
    <row r="253" spans="1:16" hidden="1" x14ac:dyDescent="0.25">
      <c r="A253" s="10" t="str">
        <f>'[1]CtaGastos AC'!A252</f>
        <v>´3311401040966000000000</v>
      </c>
      <c r="B253" s="10" t="str">
        <f>'[1]CtaGastos AC'!B252</f>
        <v>Acciones para la implementaci󮠹 seguimiento de la Pol_xDD29_ca de Mujeres y Equidad de G鮥ro en el Distrito Capital</v>
      </c>
      <c r="C253" s="10">
        <f>'[1]CtaGastos AC'!C252</f>
        <v>1619200000</v>
      </c>
      <c r="D253" s="173">
        <v>1619200000</v>
      </c>
      <c r="E253" s="173">
        <v>-100000000</v>
      </c>
      <c r="F253" s="173">
        <v>1519200000</v>
      </c>
      <c r="G253" s="12">
        <v>0</v>
      </c>
      <c r="H253" s="173">
        <v>0</v>
      </c>
      <c r="I253" s="173">
        <v>1519200000</v>
      </c>
      <c r="J253" s="173">
        <v>1340877437</v>
      </c>
      <c r="K253" s="12">
        <v>88.262074578725645</v>
      </c>
      <c r="L253" s="173">
        <v>1505318799</v>
      </c>
      <c r="M253" s="12">
        <v>99.086282187993675</v>
      </c>
      <c r="N253" s="174">
        <v>0</v>
      </c>
      <c r="O253" s="12">
        <v>0</v>
      </c>
      <c r="P253" s="13">
        <v>1519200000</v>
      </c>
    </row>
    <row r="254" spans="1:16" hidden="1" x14ac:dyDescent="0.25">
      <c r="A254" s="10" t="str">
        <f>'[1]CtaGastos AC'!A253</f>
        <v>´3311401040966119000000</v>
      </c>
      <c r="B254" s="10" t="str">
        <f>'[1]CtaGastos AC'!B253</f>
        <v>119 - Acciones para la implementaci󮠹 seguimiento de la Pol_xDD29_ca de Mujeres y Equidad de G鮥ro en el Distrito Capital</v>
      </c>
      <c r="C254" s="10">
        <f>'[1]CtaGastos AC'!C253</f>
        <v>1619200000</v>
      </c>
      <c r="D254" s="173">
        <v>1619200000</v>
      </c>
      <c r="E254" s="173">
        <v>-100000000</v>
      </c>
      <c r="F254" s="173">
        <v>1519200000</v>
      </c>
      <c r="G254" s="12">
        <v>0</v>
      </c>
      <c r="H254" s="173">
        <v>0</v>
      </c>
      <c r="I254" s="173">
        <v>1519200000</v>
      </c>
      <c r="J254" s="173">
        <v>1340877437</v>
      </c>
      <c r="K254" s="12">
        <v>88.262074578725645</v>
      </c>
      <c r="L254" s="173">
        <v>1505318799</v>
      </c>
      <c r="M254" s="12">
        <v>99.086282187993675</v>
      </c>
      <c r="N254" s="174">
        <v>0</v>
      </c>
      <c r="O254" s="12">
        <v>0</v>
      </c>
      <c r="P254" s="13">
        <v>1519200000</v>
      </c>
    </row>
    <row r="255" spans="1:16" hidden="1" x14ac:dyDescent="0.25">
      <c r="A255" s="10" t="str">
        <f>'[1]CtaGastos AC'!A254</f>
        <v>´3311401040973000000000</v>
      </c>
      <c r="B255" s="10" t="str">
        <f>'[1]CtaGastos AC'!B254</f>
        <v>Acciones con enfoque diferencial para el reconocimiento de la diversidad de las mujeres</v>
      </c>
      <c r="C255" s="10">
        <f>'[1]CtaGastos AC'!C254</f>
        <v>2000000000</v>
      </c>
      <c r="D255" s="173">
        <v>2000000000</v>
      </c>
      <c r="E255" s="173">
        <v>-75000000</v>
      </c>
      <c r="F255" s="173">
        <v>1925000000</v>
      </c>
      <c r="G255" s="12">
        <v>0</v>
      </c>
      <c r="H255" s="173">
        <v>0</v>
      </c>
      <c r="I255" s="173">
        <v>1925000000</v>
      </c>
      <c r="J255" s="173">
        <v>1252949614</v>
      </c>
      <c r="K255" s="12">
        <v>65.088291636363635</v>
      </c>
      <c r="L255" s="173">
        <v>1924111999</v>
      </c>
      <c r="M255" s="12">
        <v>99.953870077922076</v>
      </c>
      <c r="N255" s="174">
        <v>0</v>
      </c>
      <c r="O255" s="12">
        <v>0</v>
      </c>
      <c r="P255" s="13">
        <v>1925000000</v>
      </c>
    </row>
    <row r="256" spans="1:16" hidden="1" x14ac:dyDescent="0.25">
      <c r="A256" s="10" t="str">
        <f>'[1]CtaGastos AC'!A255</f>
        <v>´3311401040973119000000</v>
      </c>
      <c r="B256" s="10" t="str">
        <f>'[1]CtaGastos AC'!B255</f>
        <v>119 - Acciones con enfoque diferencial para el reconocimiento de la diversidad de las mujeres</v>
      </c>
      <c r="C256" s="10">
        <f>'[1]CtaGastos AC'!C255</f>
        <v>2000000000</v>
      </c>
      <c r="D256" s="173">
        <v>2000000000</v>
      </c>
      <c r="E256" s="173">
        <v>-75000000</v>
      </c>
      <c r="F256" s="173">
        <v>1925000000</v>
      </c>
      <c r="G256" s="12">
        <v>0</v>
      </c>
      <c r="H256" s="173">
        <v>0</v>
      </c>
      <c r="I256" s="173">
        <v>1925000000</v>
      </c>
      <c r="J256" s="173">
        <v>1252949614</v>
      </c>
      <c r="K256" s="12">
        <v>65.088291636363635</v>
      </c>
      <c r="L256" s="173">
        <v>1924111999</v>
      </c>
      <c r="M256" s="12">
        <v>99.953870077922076</v>
      </c>
      <c r="N256" s="174">
        <v>0</v>
      </c>
      <c r="O256" s="12">
        <v>0</v>
      </c>
      <c r="P256" s="13">
        <v>1925000000</v>
      </c>
    </row>
    <row r="257" spans="1:16" hidden="1" x14ac:dyDescent="0.25">
      <c r="A257" s="10" t="str">
        <f>'[1]CtaGastos AC'!A256</f>
        <v>´3311401050000000000000</v>
      </c>
      <c r="B257" s="10" t="str">
        <f>'[1]CtaGastos AC'!B256</f>
        <v>Lucha contra distintos tipos de discriminaci󮠹 violencias por condici󮬠situaci󮬠identidad, diferencia, diversidad o etapa del ciclo vital</v>
      </c>
      <c r="C257" s="10">
        <f>'[1]CtaGastos AC'!C256</f>
        <v>259364175000</v>
      </c>
      <c r="D257" s="173">
        <v>259364175000</v>
      </c>
      <c r="E257" s="173">
        <v>7976918091</v>
      </c>
      <c r="F257" s="173">
        <v>267341093091</v>
      </c>
      <c r="G257" s="12">
        <v>0</v>
      </c>
      <c r="H257" s="173">
        <v>0</v>
      </c>
      <c r="I257" s="173">
        <v>267341093091</v>
      </c>
      <c r="J257" s="173">
        <v>224491242887</v>
      </c>
      <c r="K257" s="12">
        <v>83.971842970876764</v>
      </c>
      <c r="L257" s="173">
        <v>262338764054</v>
      </c>
      <c r="M257" s="12">
        <v>98.128858912349386</v>
      </c>
      <c r="N257" s="174">
        <v>0</v>
      </c>
      <c r="O257" s="12">
        <v>0</v>
      </c>
      <c r="P257" s="13">
        <v>267341093091</v>
      </c>
    </row>
    <row r="258" spans="1:16" hidden="1" x14ac:dyDescent="0.25">
      <c r="A258" s="10" t="str">
        <f>'[1]CtaGastos AC'!A257</f>
        <v>´3311401050439000000000</v>
      </c>
      <c r="B258" s="10" t="str">
        <f>'[1]CtaGastos AC'!B257</f>
        <v>Memoria hist󲩣a y patrimonio cultural</v>
      </c>
      <c r="C258" s="10">
        <f>'[1]CtaGastos AC'!C257</f>
        <v>125000000</v>
      </c>
      <c r="D258" s="173">
        <v>125000000</v>
      </c>
      <c r="E258" s="173">
        <v>-42678111</v>
      </c>
      <c r="F258" s="173">
        <v>82321889</v>
      </c>
      <c r="G258" s="12">
        <v>0</v>
      </c>
      <c r="H258" s="173">
        <v>0</v>
      </c>
      <c r="I258" s="173">
        <v>82321889</v>
      </c>
      <c r="J258" s="173">
        <v>57867138</v>
      </c>
      <c r="K258" s="12">
        <v>70.293744109783489</v>
      </c>
      <c r="L258" s="173">
        <v>73673538</v>
      </c>
      <c r="M258" s="12">
        <v>89.494469690801196</v>
      </c>
      <c r="N258" s="174">
        <v>0</v>
      </c>
      <c r="O258" s="12">
        <v>0</v>
      </c>
      <c r="P258" s="13">
        <v>82321889</v>
      </c>
    </row>
    <row r="259" spans="1:16" hidden="1" x14ac:dyDescent="0.25">
      <c r="A259" s="10" t="str">
        <f>'[1]CtaGastos AC'!A258</f>
        <v>´3311401050439128000000</v>
      </c>
      <c r="B259" s="10" t="str">
        <f>'[1]CtaGastos AC'!B258</f>
        <v>128 - Memoria hist󲩣a y patrimonio cultural</v>
      </c>
      <c r="C259" s="10">
        <f>'[1]CtaGastos AC'!C258</f>
        <v>125000000</v>
      </c>
      <c r="D259" s="173">
        <v>125000000</v>
      </c>
      <c r="E259" s="173">
        <v>-42678111</v>
      </c>
      <c r="F259" s="173">
        <v>82321889</v>
      </c>
      <c r="G259" s="12">
        <v>0</v>
      </c>
      <c r="H259" s="173">
        <v>0</v>
      </c>
      <c r="I259" s="173">
        <v>82321889</v>
      </c>
      <c r="J259" s="173">
        <v>57867138</v>
      </c>
      <c r="K259" s="12">
        <v>70.293744109783489</v>
      </c>
      <c r="L259" s="173">
        <v>73673538</v>
      </c>
      <c r="M259" s="12">
        <v>89.494469690801196</v>
      </c>
      <c r="N259" s="174">
        <v>0</v>
      </c>
      <c r="O259" s="12">
        <v>0</v>
      </c>
      <c r="P259" s="13">
        <v>82321889</v>
      </c>
    </row>
    <row r="260" spans="1:16" hidden="1" x14ac:dyDescent="0.25">
      <c r="A260" s="10" t="str">
        <f>'[1]CtaGastos AC'!A259</f>
        <v>´3311401050640000000000</v>
      </c>
      <c r="B260" s="10" t="str">
        <f>'[1]CtaGastos AC'!B259</f>
        <v>Modernizaci󮠹 fortalecimiento de las tecnolog_xD873_ de informaci󮠹 comunicaciones TIC</v>
      </c>
      <c r="C260" s="10">
        <f>'[1]CtaGastos AC'!C259</f>
        <v>937000000</v>
      </c>
      <c r="D260" s="173">
        <v>937000000</v>
      </c>
      <c r="E260" s="173">
        <v>0</v>
      </c>
      <c r="F260" s="173">
        <v>937000000</v>
      </c>
      <c r="G260" s="12">
        <v>0</v>
      </c>
      <c r="H260" s="173">
        <v>0</v>
      </c>
      <c r="I260" s="173">
        <v>937000000</v>
      </c>
      <c r="J260" s="173">
        <v>897878460</v>
      </c>
      <c r="K260" s="12">
        <v>95.824808964781212</v>
      </c>
      <c r="L260" s="173">
        <v>932093511</v>
      </c>
      <c r="M260" s="12">
        <v>99.47636189967983</v>
      </c>
      <c r="N260" s="174">
        <v>0</v>
      </c>
      <c r="O260" s="12">
        <v>0</v>
      </c>
      <c r="P260" s="13">
        <v>937000000</v>
      </c>
    </row>
    <row r="261" spans="1:16" hidden="1" x14ac:dyDescent="0.25">
      <c r="A261" s="10" t="str">
        <f>'[1]CtaGastos AC'!A260</f>
        <v>´3311401050640125000000</v>
      </c>
      <c r="B261" s="10" t="str">
        <f>'[1]CtaGastos AC'!B260</f>
        <v>125 - Modernizaci󮠹 fortalecimiento de las tecnolog_xD873_ de informaci󮠹 comunicaciones TIC</v>
      </c>
      <c r="C261" s="10">
        <f>'[1]CtaGastos AC'!C260</f>
        <v>937000000</v>
      </c>
      <c r="D261" s="173">
        <v>937000000</v>
      </c>
      <c r="E261" s="173">
        <v>0</v>
      </c>
      <c r="F261" s="173">
        <v>937000000</v>
      </c>
      <c r="G261" s="12">
        <v>0</v>
      </c>
      <c r="H261" s="173">
        <v>0</v>
      </c>
      <c r="I261" s="173">
        <v>937000000</v>
      </c>
      <c r="J261" s="173">
        <v>897878460</v>
      </c>
      <c r="K261" s="12">
        <v>95.824808964781212</v>
      </c>
      <c r="L261" s="173">
        <v>932093511</v>
      </c>
      <c r="M261" s="12">
        <v>99.47636189967983</v>
      </c>
      <c r="N261" s="174">
        <v>0</v>
      </c>
      <c r="O261" s="12">
        <v>0</v>
      </c>
      <c r="P261" s="13">
        <v>937000000</v>
      </c>
    </row>
    <row r="262" spans="1:16" hidden="1" x14ac:dyDescent="0.25">
      <c r="A262" s="10" t="str">
        <f>'[1]CtaGastos AC'!A261</f>
        <v>´3311401050717000000000</v>
      </c>
      <c r="B262" s="10" t="str">
        <f>'[1]CtaGastos AC'!B261</f>
        <v>Coordinaci󮠤e la pol_xDD29_ca pblica de garant_xD860_de derechos de las personas lesbianas, gays, transgeneristas, y otras identidades de g鮥ro y orientaciones sexuales</v>
      </c>
      <c r="C262" s="10">
        <f>'[1]CtaGastos AC'!C261</f>
        <v>263465000</v>
      </c>
      <c r="D262" s="173">
        <v>263465000</v>
      </c>
      <c r="E262" s="173">
        <v>86600000</v>
      </c>
      <c r="F262" s="173">
        <v>350065000</v>
      </c>
      <c r="G262" s="12">
        <v>0</v>
      </c>
      <c r="H262" s="173">
        <v>0</v>
      </c>
      <c r="I262" s="173">
        <v>350065000</v>
      </c>
      <c r="J262" s="173">
        <v>331702514</v>
      </c>
      <c r="K262" s="12">
        <v>94.754549583648753</v>
      </c>
      <c r="L262" s="173">
        <v>349055466</v>
      </c>
      <c r="M262" s="12">
        <v>99.711615271449588</v>
      </c>
      <c r="N262" s="174">
        <v>0</v>
      </c>
      <c r="O262" s="12">
        <v>0</v>
      </c>
      <c r="P262" s="13">
        <v>350065000</v>
      </c>
    </row>
    <row r="263" spans="1:16" hidden="1" x14ac:dyDescent="0.25">
      <c r="A263" s="10" t="str">
        <f>'[1]CtaGastos AC'!A262</f>
        <v>´3311401050717123000000</v>
      </c>
      <c r="B263" s="10" t="str">
        <f>'[1]CtaGastos AC'!B262</f>
        <v>123 - Coordinaci󮠤e la pol_xDD29_ca pblica de garant_xD860_de derechos de las personas lesbianas, gays, transgeneristas, y otras identidades de g鮥ro y orientaciones sexuales</v>
      </c>
      <c r="C263" s="10">
        <f>'[1]CtaGastos AC'!C262</f>
        <v>263465000</v>
      </c>
      <c r="D263" s="173">
        <v>263465000</v>
      </c>
      <c r="E263" s="173">
        <v>86600000</v>
      </c>
      <c r="F263" s="173">
        <v>350065000</v>
      </c>
      <c r="G263" s="12">
        <v>0</v>
      </c>
      <c r="H263" s="173">
        <v>0</v>
      </c>
      <c r="I263" s="173">
        <v>350065000</v>
      </c>
      <c r="J263" s="173">
        <v>331702514</v>
      </c>
      <c r="K263" s="12">
        <v>94.754549583648753</v>
      </c>
      <c r="L263" s="173">
        <v>349055466</v>
      </c>
      <c r="M263" s="12">
        <v>99.711615271449588</v>
      </c>
      <c r="N263" s="174">
        <v>0</v>
      </c>
      <c r="O263" s="12">
        <v>0</v>
      </c>
      <c r="P263" s="13">
        <v>350065000</v>
      </c>
    </row>
    <row r="264" spans="1:16" hidden="1" x14ac:dyDescent="0.25">
      <c r="A264" s="10" t="str">
        <f>'[1]CtaGastos AC'!A263</f>
        <v>´3311401050721000000000</v>
      </c>
      <c r="B264" s="10" t="str">
        <f>'[1]CtaGastos AC'!B263</f>
        <v>Atenci󮠩ntegral a personas con discapacidad, familias y ciudadores: cerrando brechas</v>
      </c>
      <c r="C264" s="10">
        <f>'[1]CtaGastos AC'!C263</f>
        <v>38843592000</v>
      </c>
      <c r="D264" s="173">
        <v>38843592000</v>
      </c>
      <c r="E264" s="173">
        <v>6416637399</v>
      </c>
      <c r="F264" s="173">
        <v>45260229399</v>
      </c>
      <c r="G264" s="12">
        <v>0</v>
      </c>
      <c r="H264" s="173">
        <v>0</v>
      </c>
      <c r="I264" s="173">
        <v>45260229399</v>
      </c>
      <c r="J264" s="173">
        <v>39518509031</v>
      </c>
      <c r="K264" s="12">
        <v>87.313983061414049</v>
      </c>
      <c r="L264" s="173">
        <v>45208567443</v>
      </c>
      <c r="M264" s="12">
        <v>99.885855735408313</v>
      </c>
      <c r="N264" s="174">
        <v>0</v>
      </c>
      <c r="O264" s="12">
        <v>0</v>
      </c>
      <c r="P264" s="13">
        <v>45260229399</v>
      </c>
    </row>
    <row r="265" spans="1:16" hidden="1" x14ac:dyDescent="0.25">
      <c r="A265" s="10" t="str">
        <f>'[1]CtaGastos AC'!A264</f>
        <v>´3311401050721125000000</v>
      </c>
      <c r="B265" s="10" t="str">
        <f>'[1]CtaGastos AC'!B264</f>
        <v>125 - Atenci󮠩ntegral a personas con discapacidad, familias y ciudadores: cerrando brechas</v>
      </c>
      <c r="C265" s="10">
        <f>'[1]CtaGastos AC'!C264</f>
        <v>38843592000</v>
      </c>
      <c r="D265" s="173">
        <v>38843592000</v>
      </c>
      <c r="E265" s="173">
        <v>6416637399</v>
      </c>
      <c r="F265" s="173">
        <v>45260229399</v>
      </c>
      <c r="G265" s="12">
        <v>0</v>
      </c>
      <c r="H265" s="173">
        <v>0</v>
      </c>
      <c r="I265" s="173">
        <v>45260229399</v>
      </c>
      <c r="J265" s="173">
        <v>39518509031</v>
      </c>
      <c r="K265" s="12">
        <v>87.313983061414049</v>
      </c>
      <c r="L265" s="173">
        <v>45208567443</v>
      </c>
      <c r="M265" s="12">
        <v>99.885855735408313</v>
      </c>
      <c r="N265" s="174">
        <v>0</v>
      </c>
      <c r="O265" s="12">
        <v>0</v>
      </c>
      <c r="P265" s="13">
        <v>45260229399</v>
      </c>
    </row>
    <row r="266" spans="1:16" hidden="1" x14ac:dyDescent="0.25">
      <c r="A266" s="10" t="str">
        <f>'[1]CtaGastos AC'!A265</f>
        <v>´3311401050722000000000</v>
      </c>
      <c r="B266" s="10" t="str">
        <f>'[1]CtaGastos AC'!B265</f>
        <v>Protecci󮬠prevenci󮠹 atenci󮠩ntegral a ni񯳬 ni񡳬 adolescentes y j󶥮es en situaci󮠤e vida de y en calle y pandilleros en condici󮠤e fragilidad social</v>
      </c>
      <c r="C266" s="10">
        <f>'[1]CtaGastos AC'!C265</f>
        <v>14766768000</v>
      </c>
      <c r="D266" s="173">
        <v>14766768000</v>
      </c>
      <c r="E266" s="173">
        <v>2064276142</v>
      </c>
      <c r="F266" s="173">
        <v>16831044142</v>
      </c>
      <c r="G266" s="12">
        <v>0</v>
      </c>
      <c r="H266" s="173">
        <v>0</v>
      </c>
      <c r="I266" s="173">
        <v>16831044142</v>
      </c>
      <c r="J266" s="173">
        <v>14883478457</v>
      </c>
      <c r="K266" s="12">
        <v>88.428729266177456</v>
      </c>
      <c r="L266" s="173">
        <v>15584570299</v>
      </c>
      <c r="M266" s="12">
        <v>92.594197766438242</v>
      </c>
      <c r="N266" s="174">
        <v>0</v>
      </c>
      <c r="O266" s="12">
        <v>0</v>
      </c>
      <c r="P266" s="13">
        <v>16831044142</v>
      </c>
    </row>
    <row r="267" spans="1:16" hidden="1" x14ac:dyDescent="0.25">
      <c r="A267" s="10" t="str">
        <f>'[1]CtaGastos AC'!A266</f>
        <v>´3311401050722125000000</v>
      </c>
      <c r="B267" s="10" t="str">
        <f>'[1]CtaGastos AC'!B266</f>
        <v>125 - Protecci󮬠prevenci󮠹 atenci󮠩ntegral a ni񯳬 ni񡳬 adolescentes y j󶥮es en situaci󮠤e vida de y en calle y pandilleros en condici󮠤e fragilidad social</v>
      </c>
      <c r="C267" s="10">
        <f>'[1]CtaGastos AC'!C266</f>
        <v>14766768000</v>
      </c>
      <c r="D267" s="173">
        <v>14766768000</v>
      </c>
      <c r="E267" s="173">
        <v>2064276142</v>
      </c>
      <c r="F267" s="173">
        <v>16831044142</v>
      </c>
      <c r="G267" s="12">
        <v>0</v>
      </c>
      <c r="H267" s="173">
        <v>0</v>
      </c>
      <c r="I267" s="173">
        <v>16831044142</v>
      </c>
      <c r="J267" s="173">
        <v>14883478457</v>
      </c>
      <c r="K267" s="12">
        <v>88.428729266177456</v>
      </c>
      <c r="L267" s="173">
        <v>15584570299</v>
      </c>
      <c r="M267" s="12">
        <v>92.594197766438242</v>
      </c>
      <c r="N267" s="174">
        <v>0</v>
      </c>
      <c r="O267" s="12">
        <v>0</v>
      </c>
      <c r="P267" s="13">
        <v>16831044142</v>
      </c>
    </row>
    <row r="268" spans="1:16" hidden="1" x14ac:dyDescent="0.25">
      <c r="A268" s="10" t="str">
        <f>'[1]CtaGastos AC'!A267</f>
        <v>´3311401050742000000000</v>
      </c>
      <c r="B268" s="10" t="str">
        <f>'[1]CtaGastos AC'!B267</f>
        <v>Atenci󮠩ntegral para personas mayores: disminuyendo la discriminaci󮠹 la segregaci󮠳ocioecon󭩣a</v>
      </c>
      <c r="C268" s="10">
        <f>'[1]CtaGastos AC'!C267</f>
        <v>115389247000</v>
      </c>
      <c r="D268" s="173">
        <v>115389247000</v>
      </c>
      <c r="E268" s="173">
        <v>6816611123</v>
      </c>
      <c r="F268" s="173">
        <v>122205858123</v>
      </c>
      <c r="G268" s="12">
        <v>0</v>
      </c>
      <c r="H268" s="173">
        <v>0</v>
      </c>
      <c r="I268" s="173">
        <v>122205858123</v>
      </c>
      <c r="J268" s="173">
        <v>112660154259</v>
      </c>
      <c r="K268" s="12">
        <v>92.188832834517427</v>
      </c>
      <c r="L268" s="173">
        <v>120764933296</v>
      </c>
      <c r="M268" s="12">
        <v>98.820903638228444</v>
      </c>
      <c r="N268" s="174">
        <v>0</v>
      </c>
      <c r="O268" s="12">
        <v>0</v>
      </c>
      <c r="P268" s="13">
        <v>122205858123</v>
      </c>
    </row>
    <row r="269" spans="1:16" hidden="1" x14ac:dyDescent="0.25">
      <c r="A269" s="10" t="str">
        <f>'[1]CtaGastos AC'!A268</f>
        <v>´3311401050742126000000</v>
      </c>
      <c r="B269" s="10" t="str">
        <f>'[1]CtaGastos AC'!B268</f>
        <v>126 - Atenci󮠩ntegral para personas mayores: disminuyendo la discriminaci󮠹 la segregaci󮠳ocioecon󭩣a</v>
      </c>
      <c r="C269" s="10">
        <f>'[1]CtaGastos AC'!C268</f>
        <v>115389247000</v>
      </c>
      <c r="D269" s="173">
        <v>115389247000</v>
      </c>
      <c r="E269" s="173">
        <v>6816611123</v>
      </c>
      <c r="F269" s="173">
        <v>122205858123</v>
      </c>
      <c r="G269" s="12">
        <v>0</v>
      </c>
      <c r="H269" s="173">
        <v>0</v>
      </c>
      <c r="I269" s="173">
        <v>122205858123</v>
      </c>
      <c r="J269" s="173">
        <v>112660154259</v>
      </c>
      <c r="K269" s="12">
        <v>92.188832834517427</v>
      </c>
      <c r="L269" s="173">
        <v>120764933296</v>
      </c>
      <c r="M269" s="12">
        <v>98.820903638228444</v>
      </c>
      <c r="N269" s="174">
        <v>0</v>
      </c>
      <c r="O269" s="12">
        <v>0</v>
      </c>
      <c r="P269" s="13">
        <v>122205858123</v>
      </c>
    </row>
    <row r="270" spans="1:16" hidden="1" x14ac:dyDescent="0.25">
      <c r="A270" s="10" t="str">
        <f>'[1]CtaGastos AC'!A269</f>
        <v>´3311401050743000000000</v>
      </c>
      <c r="B270" s="10" t="str">
        <f>'[1]CtaGastos AC'!B269</f>
        <v>Generaci󮠤e capacidades para el desarrollo de personas en prostituci󮠯 habitantes de calle</v>
      </c>
      <c r="C270" s="10">
        <f>'[1]CtaGastos AC'!C269</f>
        <v>25650000000</v>
      </c>
      <c r="D270" s="173">
        <v>25650000000</v>
      </c>
      <c r="E270" s="173">
        <v>1264833658</v>
      </c>
      <c r="F270" s="173">
        <v>26914833658</v>
      </c>
      <c r="G270" s="12">
        <v>0</v>
      </c>
      <c r="H270" s="173">
        <v>0</v>
      </c>
      <c r="I270" s="173">
        <v>26914833658</v>
      </c>
      <c r="J270" s="173">
        <v>17731586329</v>
      </c>
      <c r="K270" s="12">
        <v>65.88034893438612</v>
      </c>
      <c r="L270" s="173">
        <v>26248239605</v>
      </c>
      <c r="M270" s="12">
        <v>97.523320926035652</v>
      </c>
      <c r="N270" s="174">
        <v>0</v>
      </c>
      <c r="O270" s="12">
        <v>0</v>
      </c>
      <c r="P270" s="13">
        <v>26914833658</v>
      </c>
    </row>
    <row r="271" spans="1:16" hidden="1" x14ac:dyDescent="0.25">
      <c r="A271" s="10" t="str">
        <f>'[1]CtaGastos AC'!A270</f>
        <v>´3311401050743124000000</v>
      </c>
      <c r="B271" s="10" t="str">
        <f>'[1]CtaGastos AC'!B270</f>
        <v>124 - Generaci󮠤e capacidades para el desarrollo de personas en prostituci󮠯 habitantes de calle</v>
      </c>
      <c r="C271" s="10">
        <f>'[1]CtaGastos AC'!C270</f>
        <v>25650000000</v>
      </c>
      <c r="D271" s="173">
        <v>25650000000</v>
      </c>
      <c r="E271" s="173">
        <v>1264833658</v>
      </c>
      <c r="F271" s="173">
        <v>26914833658</v>
      </c>
      <c r="G271" s="12">
        <v>0</v>
      </c>
      <c r="H271" s="173">
        <v>0</v>
      </c>
      <c r="I271" s="173">
        <v>26914833658</v>
      </c>
      <c r="J271" s="173">
        <v>17731586329</v>
      </c>
      <c r="K271" s="12">
        <v>65.88034893438612</v>
      </c>
      <c r="L271" s="173">
        <v>26248239605</v>
      </c>
      <c r="M271" s="12">
        <v>97.523320926035652</v>
      </c>
      <c r="N271" s="174">
        <v>0</v>
      </c>
      <c r="O271" s="12">
        <v>0</v>
      </c>
      <c r="P271" s="13">
        <v>26914833658</v>
      </c>
    </row>
    <row r="272" spans="1:16" hidden="1" x14ac:dyDescent="0.25">
      <c r="A272" s="10" t="str">
        <f>'[1]CtaGastos AC'!A271</f>
        <v>´3311401050749000000000</v>
      </c>
      <c r="B272" s="10" t="str">
        <f>'[1]CtaGastos AC'!B271</f>
        <v>Promoci󮠤el ejercicio y goce de los derechos de personas LGBTI</v>
      </c>
      <c r="C272" s="10">
        <f>'[1]CtaGastos AC'!C271</f>
        <v>2569865000</v>
      </c>
      <c r="D272" s="173">
        <v>2569865000</v>
      </c>
      <c r="E272" s="173">
        <v>185410090</v>
      </c>
      <c r="F272" s="173">
        <v>2755275090</v>
      </c>
      <c r="G272" s="12">
        <v>0</v>
      </c>
      <c r="H272" s="173">
        <v>0</v>
      </c>
      <c r="I272" s="173">
        <v>2755275090</v>
      </c>
      <c r="J272" s="173">
        <v>2226077119</v>
      </c>
      <c r="K272" s="12">
        <v>80.793280027802965</v>
      </c>
      <c r="L272" s="173">
        <v>2745339944</v>
      </c>
      <c r="M272" s="12">
        <v>99.63941364562622</v>
      </c>
      <c r="N272" s="174">
        <v>0</v>
      </c>
      <c r="O272" s="12">
        <v>0</v>
      </c>
      <c r="P272" s="13">
        <v>2755275090</v>
      </c>
    </row>
    <row r="273" spans="1:16" hidden="1" x14ac:dyDescent="0.25">
      <c r="A273" s="10" t="str">
        <f>'[1]CtaGastos AC'!A272</f>
        <v>´3311401050749123000000</v>
      </c>
      <c r="B273" s="10" t="str">
        <f>'[1]CtaGastos AC'!B272</f>
        <v>123 - Promoci󮠤el ejercicio y goce de los derechos de personas LGBTI</v>
      </c>
      <c r="C273" s="10">
        <f>'[1]CtaGastos AC'!C272</f>
        <v>2569865000</v>
      </c>
      <c r="D273" s="173">
        <v>2569865000</v>
      </c>
      <c r="E273" s="173">
        <v>185410090</v>
      </c>
      <c r="F273" s="173">
        <v>2755275090</v>
      </c>
      <c r="G273" s="12">
        <v>0</v>
      </c>
      <c r="H273" s="173">
        <v>0</v>
      </c>
      <c r="I273" s="173">
        <v>2755275090</v>
      </c>
      <c r="J273" s="173">
        <v>2226077119</v>
      </c>
      <c r="K273" s="12">
        <v>80.793280027802965</v>
      </c>
      <c r="L273" s="173">
        <v>2745339944</v>
      </c>
      <c r="M273" s="12">
        <v>99.63941364562622</v>
      </c>
      <c r="N273" s="174">
        <v>0</v>
      </c>
      <c r="O273" s="12">
        <v>0</v>
      </c>
      <c r="P273" s="13">
        <v>2755275090</v>
      </c>
    </row>
    <row r="274" spans="1:16" hidden="1" x14ac:dyDescent="0.25">
      <c r="A274" s="10" t="str">
        <f>'[1]CtaGastos AC'!A273</f>
        <v>´3311401050760000000000</v>
      </c>
      <c r="B274" s="10" t="str">
        <f>'[1]CtaGastos AC'!B273</f>
        <v>Protecci󮠩ntegral y desarrollo de capacidades de ni񯳬 ni񡳠y adolescentes</v>
      </c>
      <c r="C274" s="10">
        <f>'[1]CtaGastos AC'!C273</f>
        <v>32711717000</v>
      </c>
      <c r="D274" s="173">
        <v>32711717000</v>
      </c>
      <c r="E274" s="173">
        <v>-16474621064</v>
      </c>
      <c r="F274" s="173">
        <v>16237095936</v>
      </c>
      <c r="G274" s="12">
        <v>0</v>
      </c>
      <c r="H274" s="173">
        <v>0</v>
      </c>
      <c r="I274" s="173">
        <v>16237095936</v>
      </c>
      <c r="J274" s="173">
        <v>10704002109</v>
      </c>
      <c r="K274" s="12">
        <v>65.923131520505905</v>
      </c>
      <c r="L274" s="173">
        <v>15951155226</v>
      </c>
      <c r="M274" s="12">
        <v>98.238966431392285</v>
      </c>
      <c r="N274" s="174">
        <v>0</v>
      </c>
      <c r="O274" s="12">
        <v>0</v>
      </c>
      <c r="P274" s="13">
        <v>16237095936</v>
      </c>
    </row>
    <row r="275" spans="1:16" hidden="1" x14ac:dyDescent="0.25">
      <c r="A275" s="10" t="str">
        <f>'[1]CtaGastos AC'!A274</f>
        <v>´3311401050760125000000</v>
      </c>
      <c r="B275" s="10" t="str">
        <f>'[1]CtaGastos AC'!B274</f>
        <v>125 - Protecci󮠩ntegral y desarrollo de capacidades de ni񯳬 ni񡳠y adolescentes</v>
      </c>
      <c r="C275" s="10">
        <f>'[1]CtaGastos AC'!C274</f>
        <v>32711717000</v>
      </c>
      <c r="D275" s="173">
        <v>32711717000</v>
      </c>
      <c r="E275" s="173">
        <v>-16474621064</v>
      </c>
      <c r="F275" s="173">
        <v>16237095936</v>
      </c>
      <c r="G275" s="12">
        <v>0</v>
      </c>
      <c r="H275" s="173">
        <v>0</v>
      </c>
      <c r="I275" s="173">
        <v>16237095936</v>
      </c>
      <c r="J275" s="173">
        <v>10704002109</v>
      </c>
      <c r="K275" s="12">
        <v>65.923131520505905</v>
      </c>
      <c r="L275" s="173">
        <v>15951155226</v>
      </c>
      <c r="M275" s="12">
        <v>98.238966431392285</v>
      </c>
      <c r="N275" s="174">
        <v>0</v>
      </c>
      <c r="O275" s="12">
        <v>0</v>
      </c>
      <c r="P275" s="13">
        <v>16237095936</v>
      </c>
    </row>
    <row r="276" spans="1:16" hidden="1" x14ac:dyDescent="0.25">
      <c r="A276" s="10" t="str">
        <f>'[1]CtaGastos AC'!A275</f>
        <v>´3311401050764000000000</v>
      </c>
      <c r="B276" s="10" t="str">
        <f>'[1]CtaGastos AC'!B275</f>
        <v>J󶥮es activando su ciudadan_xD84D_</v>
      </c>
      <c r="C276" s="10">
        <f>'[1]CtaGastos AC'!C275</f>
        <v>2230137000</v>
      </c>
      <c r="D276" s="173">
        <v>2230137000</v>
      </c>
      <c r="E276" s="173">
        <v>5035520300</v>
      </c>
      <c r="F276" s="173">
        <v>7265657300</v>
      </c>
      <c r="G276" s="12">
        <v>0</v>
      </c>
      <c r="H276" s="173">
        <v>0</v>
      </c>
      <c r="I276" s="173">
        <v>7265657300</v>
      </c>
      <c r="J276" s="173">
        <v>3461856696</v>
      </c>
      <c r="K276" s="12">
        <v>47.646848083517504</v>
      </c>
      <c r="L276" s="173">
        <v>7246201816</v>
      </c>
      <c r="M276" s="12">
        <v>99.732226786969434</v>
      </c>
      <c r="N276" s="174">
        <v>0</v>
      </c>
      <c r="O276" s="12">
        <v>0</v>
      </c>
      <c r="P276" s="13">
        <v>7265657300</v>
      </c>
    </row>
    <row r="277" spans="1:16" hidden="1" x14ac:dyDescent="0.25">
      <c r="A277" s="10" t="str">
        <f>'[1]CtaGastos AC'!A276</f>
        <v>´3311401050764125000000</v>
      </c>
      <c r="B277" s="10" t="str">
        <f>'[1]CtaGastos AC'!B276</f>
        <v>125 - J󶥮es activando su ciudadan_xD84D_</v>
      </c>
      <c r="C277" s="10">
        <f>'[1]CtaGastos AC'!C276</f>
        <v>2230137000</v>
      </c>
      <c r="D277" s="173">
        <v>2230137000</v>
      </c>
      <c r="E277" s="173">
        <v>5035520300</v>
      </c>
      <c r="F277" s="173">
        <v>7265657300</v>
      </c>
      <c r="G277" s="12">
        <v>0</v>
      </c>
      <c r="H277" s="173">
        <v>0</v>
      </c>
      <c r="I277" s="173">
        <v>7265657300</v>
      </c>
      <c r="J277" s="173">
        <v>3461856696</v>
      </c>
      <c r="K277" s="12">
        <v>47.646848083517504</v>
      </c>
      <c r="L277" s="173">
        <v>7246201816</v>
      </c>
      <c r="M277" s="12">
        <v>99.732226786969434</v>
      </c>
      <c r="N277" s="174">
        <v>0</v>
      </c>
      <c r="O277" s="12">
        <v>0</v>
      </c>
      <c r="P277" s="13">
        <v>7265657300</v>
      </c>
    </row>
    <row r="278" spans="1:16" hidden="1" x14ac:dyDescent="0.25">
      <c r="A278" s="10" t="str">
        <f>'[1]CtaGastos AC'!A277</f>
        <v>´3311401050772000000000</v>
      </c>
      <c r="B278" s="10" t="str">
        <f>'[1]CtaGastos AC'!B277</f>
        <v>Reconocimiento de la diversidad y la interculturalidad a trav鳠de las artes</v>
      </c>
      <c r="C278" s="10">
        <f>'[1]CtaGastos AC'!C277</f>
        <v>1280000000</v>
      </c>
      <c r="D278" s="173">
        <v>1280000000</v>
      </c>
      <c r="E278" s="173">
        <v>808381000</v>
      </c>
      <c r="F278" s="173">
        <v>2088381000</v>
      </c>
      <c r="G278" s="12">
        <v>0</v>
      </c>
      <c r="H278" s="173">
        <v>0</v>
      </c>
      <c r="I278" s="173">
        <v>2088381000</v>
      </c>
      <c r="J278" s="173">
        <v>1822217069</v>
      </c>
      <c r="K278" s="12">
        <v>87.25501089121191</v>
      </c>
      <c r="L278" s="173">
        <v>2088381000</v>
      </c>
      <c r="M278" s="12">
        <v>100</v>
      </c>
      <c r="N278" s="174">
        <v>0</v>
      </c>
      <c r="O278" s="12">
        <v>0</v>
      </c>
      <c r="P278" s="13">
        <v>2088381000</v>
      </c>
    </row>
    <row r="279" spans="1:16" hidden="1" x14ac:dyDescent="0.25">
      <c r="A279" s="10" t="str">
        <f>'[1]CtaGastos AC'!A278</f>
        <v>´3311401050772126000000</v>
      </c>
      <c r="B279" s="10" t="str">
        <f>'[1]CtaGastos AC'!B278</f>
        <v>126 - Reconocimiento de la diversidad y la interculturalidad a trav鳠de las artes</v>
      </c>
      <c r="C279" s="10">
        <f>'[1]CtaGastos AC'!C278</f>
        <v>100000000</v>
      </c>
      <c r="D279" s="173">
        <v>100000000</v>
      </c>
      <c r="E279" s="173">
        <v>808381000</v>
      </c>
      <c r="F279" s="173">
        <v>908381000</v>
      </c>
      <c r="G279" s="12">
        <v>0</v>
      </c>
      <c r="H279" s="173">
        <v>0</v>
      </c>
      <c r="I279" s="173">
        <v>908381000</v>
      </c>
      <c r="J279" s="173">
        <v>672021000</v>
      </c>
      <c r="K279" s="12">
        <v>73.980081045288273</v>
      </c>
      <c r="L279" s="173">
        <v>908381000</v>
      </c>
      <c r="M279" s="12">
        <v>100</v>
      </c>
      <c r="N279" s="174">
        <v>0</v>
      </c>
      <c r="O279" s="12">
        <v>0</v>
      </c>
      <c r="P279" s="13">
        <v>908381000</v>
      </c>
    </row>
    <row r="280" spans="1:16" hidden="1" x14ac:dyDescent="0.25">
      <c r="A280" s="10" t="str">
        <f>'[1]CtaGastos AC'!A279</f>
        <v>´3311401050772128000000</v>
      </c>
      <c r="B280" s="10" t="str">
        <f>'[1]CtaGastos AC'!B279</f>
        <v>128 - Reconocimiento de la diversidad y la interculturalidad a trav鳠de las artes</v>
      </c>
      <c r="C280" s="10">
        <f>'[1]CtaGastos AC'!C279</f>
        <v>1180000000</v>
      </c>
      <c r="D280" s="173">
        <v>1180000000</v>
      </c>
      <c r="E280" s="173">
        <v>0</v>
      </c>
      <c r="F280" s="173">
        <v>1180000000</v>
      </c>
      <c r="G280" s="12">
        <v>0</v>
      </c>
      <c r="H280" s="173">
        <v>0</v>
      </c>
      <c r="I280" s="173">
        <v>1180000000</v>
      </c>
      <c r="J280" s="173">
        <v>1150196069</v>
      </c>
      <c r="K280" s="12">
        <v>97.474243135593213</v>
      </c>
      <c r="L280" s="173">
        <v>1180000000</v>
      </c>
      <c r="M280" s="12">
        <v>100</v>
      </c>
      <c r="N280" s="174">
        <v>0</v>
      </c>
      <c r="O280" s="12">
        <v>0</v>
      </c>
      <c r="P280" s="13">
        <v>1180000000</v>
      </c>
    </row>
    <row r="281" spans="1:16" hidden="1" x14ac:dyDescent="0.25">
      <c r="A281" s="10" t="str">
        <f>'[1]CtaGastos AC'!A280</f>
        <v>´3311401050779000000000</v>
      </c>
      <c r="B281" s="10" t="str">
        <f>'[1]CtaGastos AC'!B280</f>
        <v>Bogotᠲeconoce y apropia la diversidad y la interculturalidad</v>
      </c>
      <c r="C281" s="10">
        <f>'[1]CtaGastos AC'!C280</f>
        <v>1745390000</v>
      </c>
      <c r="D281" s="173">
        <v>1745390000</v>
      </c>
      <c r="E281" s="173">
        <v>-405574383</v>
      </c>
      <c r="F281" s="173">
        <v>1339815617</v>
      </c>
      <c r="G281" s="12">
        <v>0</v>
      </c>
      <c r="H281" s="173">
        <v>0</v>
      </c>
      <c r="I281" s="173">
        <v>1339815617</v>
      </c>
      <c r="J281" s="173">
        <v>1325991098</v>
      </c>
      <c r="K281" s="12">
        <v>98.9681774996059</v>
      </c>
      <c r="L281" s="173">
        <v>1339199313</v>
      </c>
      <c r="M281" s="12">
        <v>99.954000834728291</v>
      </c>
      <c r="N281" s="174">
        <v>0</v>
      </c>
      <c r="O281" s="12">
        <v>0</v>
      </c>
      <c r="P281" s="13">
        <v>1339815617</v>
      </c>
    </row>
    <row r="282" spans="1:16" hidden="1" x14ac:dyDescent="0.25">
      <c r="A282" s="10" t="str">
        <f>'[1]CtaGastos AC'!A281</f>
        <v>´3311401050779128000000</v>
      </c>
      <c r="B282" s="10" t="str">
        <f>'[1]CtaGastos AC'!B281</f>
        <v>128 - Bogotᠲeconoce y apropia la diversidad y la interculturalidad</v>
      </c>
      <c r="C282" s="10">
        <f>'[1]CtaGastos AC'!C281</f>
        <v>1745390000</v>
      </c>
      <c r="D282" s="173">
        <v>1745390000</v>
      </c>
      <c r="E282" s="173">
        <v>-405574383</v>
      </c>
      <c r="F282" s="173">
        <v>1339815617</v>
      </c>
      <c r="G282" s="12">
        <v>0</v>
      </c>
      <c r="H282" s="173">
        <v>0</v>
      </c>
      <c r="I282" s="173">
        <v>1339815617</v>
      </c>
      <c r="J282" s="173">
        <v>1325991098</v>
      </c>
      <c r="K282" s="12">
        <v>98.9681774996059</v>
      </c>
      <c r="L282" s="173">
        <v>1339199313</v>
      </c>
      <c r="M282" s="12">
        <v>99.954000834728291</v>
      </c>
      <c r="N282" s="174">
        <v>0</v>
      </c>
      <c r="O282" s="12">
        <v>0</v>
      </c>
      <c r="P282" s="13">
        <v>1339815617</v>
      </c>
    </row>
    <row r="283" spans="1:16" hidden="1" x14ac:dyDescent="0.25">
      <c r="A283" s="10" t="str">
        <f>'[1]CtaGastos AC'!A282</f>
        <v>´3311401050797000000000</v>
      </c>
      <c r="B283" s="10" t="str">
        <f>'[1]CtaGastos AC'!B282</f>
        <v>Generaci󮠤e procesos de seguimiento y evaluaci󮠤e las pol_xDD29_cas poblacionales con el fin de producir informaci󮠥strat駩ca para la formulaci󮠹 el dise񯠤e acciones que contribuyan a superar la segregaci󮠳ocial y la discriminaci󮍊</v>
      </c>
      <c r="C283" s="10">
        <f>'[1]CtaGastos AC'!C282</f>
        <v>270000000</v>
      </c>
      <c r="D283" s="173">
        <v>270000000</v>
      </c>
      <c r="E283" s="173">
        <v>19925778</v>
      </c>
      <c r="F283" s="173">
        <v>289925778</v>
      </c>
      <c r="G283" s="12">
        <v>0</v>
      </c>
      <c r="H283" s="173">
        <v>0</v>
      </c>
      <c r="I283" s="173">
        <v>289925778</v>
      </c>
      <c r="J283" s="173">
        <v>250906671</v>
      </c>
      <c r="K283" s="12">
        <v>86.541691025487225</v>
      </c>
      <c r="L283" s="173">
        <v>289925778</v>
      </c>
      <c r="M283" s="12">
        <v>100</v>
      </c>
      <c r="N283" s="174">
        <v>0</v>
      </c>
      <c r="O283" s="12">
        <v>0</v>
      </c>
      <c r="P283" s="13">
        <v>289925778</v>
      </c>
    </row>
    <row r="284" spans="1:16" hidden="1" x14ac:dyDescent="0.25">
      <c r="A284" s="10" t="str">
        <f>'[1]CtaGastos AC'!A283</f>
        <v>´3311401050797121000000</v>
      </c>
      <c r="B284" s="10" t="str">
        <f>'[1]CtaGastos AC'!B283</f>
        <v>121 - Generaci󮠤e procesos de seguimiento y evaluaci󮠤e las pol_xDD29_cas poblacionales con el fin de producir informaci󮠥strat駩ca para la formulaci󮠹 el dise񯠤e acciones que contribuyan a superar la segregaci󮠳ocial y la discriminaci󮍊</v>
      </c>
      <c r="C284" s="10">
        <f>'[1]CtaGastos AC'!C283</f>
        <v>270000000</v>
      </c>
      <c r="D284" s="173">
        <v>270000000</v>
      </c>
      <c r="E284" s="173">
        <v>19925778</v>
      </c>
      <c r="F284" s="173">
        <v>289925778</v>
      </c>
      <c r="G284" s="12">
        <v>0</v>
      </c>
      <c r="H284" s="173">
        <v>0</v>
      </c>
      <c r="I284" s="173">
        <v>289925778</v>
      </c>
      <c r="J284" s="173">
        <v>250906671</v>
      </c>
      <c r="K284" s="12">
        <v>86.541691025487225</v>
      </c>
      <c r="L284" s="173">
        <v>289925778</v>
      </c>
      <c r="M284" s="12">
        <v>100</v>
      </c>
      <c r="N284" s="174">
        <v>0</v>
      </c>
      <c r="O284" s="12">
        <v>0</v>
      </c>
      <c r="P284" s="13">
        <v>289925778</v>
      </c>
    </row>
    <row r="285" spans="1:16" hidden="1" x14ac:dyDescent="0.25">
      <c r="A285" s="10" t="str">
        <f>'[1]CtaGastos AC'!A284</f>
        <v>´3311401050828000000000</v>
      </c>
      <c r="B285" s="10" t="str">
        <f>'[1]CtaGastos AC'!B284</f>
        <v>Reducci󮠤e la discriminaci󮠹 violencias por orientaciones sexuales e identidad de g鮥ro para el ejercicio efectivo de los derechos de los sectores LGBTI</v>
      </c>
      <c r="C285" s="10">
        <f>'[1]CtaGastos AC'!C284</f>
        <v>1130706000</v>
      </c>
      <c r="D285" s="173">
        <v>1130706000</v>
      </c>
      <c r="E285" s="173">
        <v>-2287265</v>
      </c>
      <c r="F285" s="173">
        <v>1128418735</v>
      </c>
      <c r="G285" s="12">
        <v>0</v>
      </c>
      <c r="H285" s="173">
        <v>0</v>
      </c>
      <c r="I285" s="173">
        <v>1128418735</v>
      </c>
      <c r="J285" s="173">
        <v>570522441</v>
      </c>
      <c r="K285" s="12">
        <v>50.559461953633736</v>
      </c>
      <c r="L285" s="173">
        <v>1082898969</v>
      </c>
      <c r="M285" s="12">
        <v>95.966057227860546</v>
      </c>
      <c r="N285" s="174">
        <v>0</v>
      </c>
      <c r="O285" s="12">
        <v>0</v>
      </c>
      <c r="P285" s="13">
        <v>1128418735</v>
      </c>
    </row>
    <row r="286" spans="1:16" hidden="1" x14ac:dyDescent="0.25">
      <c r="A286" s="10" t="str">
        <f>'[1]CtaGastos AC'!A285</f>
        <v>´3311401050828123000000</v>
      </c>
      <c r="B286" s="10" t="str">
        <f>'[1]CtaGastos AC'!B285</f>
        <v>123 - Reducci󮠤e la discriminaci󮠹 violencias por orientaciones sexuales e identidad de g鮥ro para el ejercicio efectivo de los derechos de los sectores LGBTI</v>
      </c>
      <c r="C286" s="10">
        <f>'[1]CtaGastos AC'!C285</f>
        <v>1130706000</v>
      </c>
      <c r="D286" s="173">
        <v>1130706000</v>
      </c>
      <c r="E286" s="173">
        <v>-2287265</v>
      </c>
      <c r="F286" s="173">
        <v>1128418735</v>
      </c>
      <c r="G286" s="12">
        <v>0</v>
      </c>
      <c r="H286" s="173">
        <v>0</v>
      </c>
      <c r="I286" s="173">
        <v>1128418735</v>
      </c>
      <c r="J286" s="173">
        <v>570522441</v>
      </c>
      <c r="K286" s="12">
        <v>50.559461953633736</v>
      </c>
      <c r="L286" s="173">
        <v>1082898969</v>
      </c>
      <c r="M286" s="12">
        <v>95.966057227860546</v>
      </c>
      <c r="N286" s="174">
        <v>0</v>
      </c>
      <c r="O286" s="12">
        <v>0</v>
      </c>
      <c r="P286" s="13">
        <v>1128418735</v>
      </c>
    </row>
    <row r="287" spans="1:16" hidden="1" x14ac:dyDescent="0.25">
      <c r="A287" s="10" t="str">
        <f>'[1]CtaGastos AC'!A286</f>
        <v>´3311401050829000000000</v>
      </c>
      <c r="B287" s="10" t="str">
        <f>'[1]CtaGastos AC'!B286</f>
        <v>Reconocimiento, caracterizaci󮠹 visibilizaci󮠤e los grupos 鴮icos residentes en el Distrito Capital</v>
      </c>
      <c r="C287" s="10">
        <f>'[1]CtaGastos AC'!C286</f>
        <v>982000000</v>
      </c>
      <c r="D287" s="173">
        <v>982000000</v>
      </c>
      <c r="E287" s="173">
        <v>0</v>
      </c>
      <c r="F287" s="173">
        <v>982000000</v>
      </c>
      <c r="G287" s="12">
        <v>0</v>
      </c>
      <c r="H287" s="173">
        <v>0</v>
      </c>
      <c r="I287" s="173">
        <v>982000000</v>
      </c>
      <c r="J287" s="173">
        <v>537663102</v>
      </c>
      <c r="K287" s="12">
        <v>54.751843380855391</v>
      </c>
      <c r="L287" s="173">
        <v>937119203</v>
      </c>
      <c r="M287" s="12">
        <v>95.429654073319753</v>
      </c>
      <c r="N287" s="174">
        <v>0</v>
      </c>
      <c r="O287" s="12">
        <v>0</v>
      </c>
      <c r="P287" s="13">
        <v>982000000</v>
      </c>
    </row>
    <row r="288" spans="1:16" hidden="1" x14ac:dyDescent="0.25">
      <c r="A288" s="10" t="str">
        <f>'[1]CtaGastos AC'!A287</f>
        <v>´3311401050829121000000</v>
      </c>
      <c r="B288" s="10" t="str">
        <f>'[1]CtaGastos AC'!B287</f>
        <v>121 - Reconocimiento, caracterizaci󮠹 visibilizaci󮠤e los grupos 鴮icos residentes en el Distrito Capital</v>
      </c>
      <c r="C288" s="10">
        <f>'[1]CtaGastos AC'!C287</f>
        <v>982000000</v>
      </c>
      <c r="D288" s="173">
        <v>982000000</v>
      </c>
      <c r="E288" s="173">
        <v>0</v>
      </c>
      <c r="F288" s="173">
        <v>982000000</v>
      </c>
      <c r="G288" s="12">
        <v>0</v>
      </c>
      <c r="H288" s="173">
        <v>0</v>
      </c>
      <c r="I288" s="173">
        <v>982000000</v>
      </c>
      <c r="J288" s="173">
        <v>537663102</v>
      </c>
      <c r="K288" s="12">
        <v>54.751843380855391</v>
      </c>
      <c r="L288" s="173">
        <v>937119203</v>
      </c>
      <c r="M288" s="12">
        <v>95.429654073319753</v>
      </c>
      <c r="N288" s="174">
        <v>0</v>
      </c>
      <c r="O288" s="12">
        <v>0</v>
      </c>
      <c r="P288" s="13">
        <v>982000000</v>
      </c>
    </row>
    <row r="289" spans="1:16" hidden="1" x14ac:dyDescent="0.25">
      <c r="A289" s="10" t="str">
        <f>'[1]CtaGastos AC'!A288</f>
        <v>´3311401050847000000000</v>
      </c>
      <c r="B289" s="10" t="str">
        <f>'[1]CtaGastos AC'!B288</f>
        <v>Tiempo libre tiempo activo</v>
      </c>
      <c r="C289" s="10">
        <f>'[1]CtaGastos AC'!C288</f>
        <v>1410000000</v>
      </c>
      <c r="D289" s="173">
        <v>1410000000</v>
      </c>
      <c r="E289" s="173">
        <v>1061550000</v>
      </c>
      <c r="F289" s="173">
        <v>2471550000</v>
      </c>
      <c r="G289" s="12">
        <v>0</v>
      </c>
      <c r="H289" s="173">
        <v>0</v>
      </c>
      <c r="I289" s="173">
        <v>2471550000</v>
      </c>
      <c r="J289" s="173">
        <v>2007428353</v>
      </c>
      <c r="K289" s="12">
        <v>81.221434039368006</v>
      </c>
      <c r="L289" s="173">
        <v>2385617466</v>
      </c>
      <c r="M289" s="12">
        <v>96.523131880803547</v>
      </c>
      <c r="N289" s="174">
        <v>0</v>
      </c>
      <c r="O289" s="12">
        <v>0</v>
      </c>
      <c r="P289" s="13">
        <v>2471550000</v>
      </c>
    </row>
    <row r="290" spans="1:16" hidden="1" x14ac:dyDescent="0.25">
      <c r="A290" s="10" t="str">
        <f>'[1]CtaGastos AC'!A289</f>
        <v>´3311401050847128000000</v>
      </c>
      <c r="B290" s="10" t="str">
        <f>'[1]CtaGastos AC'!B289</f>
        <v>128 - Tiempo libre tiempo activo</v>
      </c>
      <c r="C290" s="10">
        <f>'[1]CtaGastos AC'!C289</f>
        <v>1410000000</v>
      </c>
      <c r="D290" s="173">
        <v>1410000000</v>
      </c>
      <c r="E290" s="173">
        <v>1061550000</v>
      </c>
      <c r="F290" s="173">
        <v>2471550000</v>
      </c>
      <c r="G290" s="12">
        <v>0</v>
      </c>
      <c r="H290" s="173">
        <v>0</v>
      </c>
      <c r="I290" s="173">
        <v>2471550000</v>
      </c>
      <c r="J290" s="173">
        <v>2007428353</v>
      </c>
      <c r="K290" s="12">
        <v>81.221434039368006</v>
      </c>
      <c r="L290" s="173">
        <v>2385617466</v>
      </c>
      <c r="M290" s="12">
        <v>96.523131880803547</v>
      </c>
      <c r="N290" s="174">
        <v>0</v>
      </c>
      <c r="O290" s="12">
        <v>0</v>
      </c>
      <c r="P290" s="13">
        <v>2471550000</v>
      </c>
    </row>
    <row r="291" spans="1:16" hidden="1" x14ac:dyDescent="0.25">
      <c r="A291" s="10" t="str">
        <f>'[1]CtaGastos AC'!A290</f>
        <v>´3311401050912000000000</v>
      </c>
      <c r="B291" s="10" t="str">
        <f>'[1]CtaGastos AC'!B290</f>
        <v>Culturas en la diversidad</v>
      </c>
      <c r="C291" s="10">
        <f>'[1]CtaGastos AC'!C290</f>
        <v>554000000</v>
      </c>
      <c r="D291" s="173">
        <v>554000000</v>
      </c>
      <c r="E291" s="173">
        <v>398333424</v>
      </c>
      <c r="F291" s="173">
        <v>952333424</v>
      </c>
      <c r="G291" s="12">
        <v>0</v>
      </c>
      <c r="H291" s="173">
        <v>0</v>
      </c>
      <c r="I291" s="173">
        <v>952333424</v>
      </c>
      <c r="J291" s="173">
        <v>755617181</v>
      </c>
      <c r="K291" s="12">
        <v>79.343763639655691</v>
      </c>
      <c r="L291" s="173">
        <v>943333424</v>
      </c>
      <c r="M291" s="12">
        <v>99.054952837610372</v>
      </c>
      <c r="N291" s="174">
        <v>0</v>
      </c>
      <c r="O291" s="12">
        <v>0</v>
      </c>
      <c r="P291" s="13">
        <v>952333424</v>
      </c>
    </row>
    <row r="292" spans="1:16" hidden="1" x14ac:dyDescent="0.25">
      <c r="A292" s="10" t="str">
        <f>'[1]CtaGastos AC'!A291</f>
        <v>´3311401050912128000000</v>
      </c>
      <c r="B292" s="10" t="str">
        <f>'[1]CtaGastos AC'!B291</f>
        <v>128 - Culturas en la diversidad</v>
      </c>
      <c r="C292" s="10">
        <f>'[1]CtaGastos AC'!C291</f>
        <v>554000000</v>
      </c>
      <c r="D292" s="173">
        <v>554000000</v>
      </c>
      <c r="E292" s="173">
        <v>398333424</v>
      </c>
      <c r="F292" s="173">
        <v>952333424</v>
      </c>
      <c r="G292" s="12">
        <v>0</v>
      </c>
      <c r="H292" s="173">
        <v>0</v>
      </c>
      <c r="I292" s="173">
        <v>952333424</v>
      </c>
      <c r="J292" s="173">
        <v>755617181</v>
      </c>
      <c r="K292" s="12">
        <v>79.343763639655691</v>
      </c>
      <c r="L292" s="173">
        <v>943333424</v>
      </c>
      <c r="M292" s="12">
        <v>99.054952837610372</v>
      </c>
      <c r="N292" s="174">
        <v>0</v>
      </c>
      <c r="O292" s="12"/>
      <c r="P292" s="13"/>
    </row>
    <row r="293" spans="1:16" hidden="1" x14ac:dyDescent="0.25">
      <c r="A293" s="10" t="str">
        <f>'[1]CtaGastos AC'!A292</f>
        <v>´3311401050920000000000</v>
      </c>
      <c r="B293" s="10" t="str">
        <f>'[1]CtaGastos AC'!B292</f>
        <v>Msica sinf󮩣a para todos y todas</v>
      </c>
      <c r="C293" s="10">
        <f>'[1]CtaGastos AC'!C292</f>
        <v>613431000</v>
      </c>
      <c r="D293" s="173">
        <v>613431000</v>
      </c>
      <c r="E293" s="173">
        <v>0</v>
      </c>
      <c r="F293" s="173">
        <v>613431000</v>
      </c>
      <c r="G293" s="12">
        <v>0</v>
      </c>
      <c r="H293" s="173">
        <v>0</v>
      </c>
      <c r="I293" s="173">
        <v>613431000</v>
      </c>
      <c r="J293" s="173">
        <v>556668070</v>
      </c>
      <c r="K293" s="12">
        <v>90.746647952255429</v>
      </c>
      <c r="L293" s="173">
        <v>610109028</v>
      </c>
      <c r="M293" s="12">
        <v>99.458460364735402</v>
      </c>
      <c r="N293" s="174">
        <v>0</v>
      </c>
      <c r="O293" s="12">
        <v>0</v>
      </c>
      <c r="P293" s="13">
        <v>613431000</v>
      </c>
    </row>
    <row r="294" spans="1:16" hidden="1" x14ac:dyDescent="0.25">
      <c r="A294" s="10" t="str">
        <f>'[1]CtaGastos AC'!A293</f>
        <v>´3311401050920128000000</v>
      </c>
      <c r="B294" s="10" t="str">
        <f>'[1]CtaGastos AC'!B293</f>
        <v>128 - Msica sinf󮩣a para todos y todas</v>
      </c>
      <c r="C294" s="10">
        <f>'[1]CtaGastos AC'!C293</f>
        <v>613431000</v>
      </c>
      <c r="D294" s="173">
        <v>613431000</v>
      </c>
      <c r="E294" s="173">
        <v>0</v>
      </c>
      <c r="F294" s="173">
        <v>613431000</v>
      </c>
      <c r="G294" s="12">
        <v>0</v>
      </c>
      <c r="H294" s="173">
        <v>0</v>
      </c>
      <c r="I294" s="173">
        <v>613431000</v>
      </c>
      <c r="J294" s="173">
        <v>556668070</v>
      </c>
      <c r="K294" s="12">
        <v>90.746647952255429</v>
      </c>
      <c r="L294" s="173">
        <v>610109028</v>
      </c>
      <c r="M294" s="12">
        <v>99.458460364735402</v>
      </c>
      <c r="N294" s="174">
        <v>0</v>
      </c>
      <c r="O294" s="12">
        <v>0</v>
      </c>
      <c r="P294" s="13">
        <v>613431000</v>
      </c>
    </row>
    <row r="295" spans="1:16" hidden="1" x14ac:dyDescent="0.25">
      <c r="A295" s="10" t="str">
        <f>'[1]CtaGastos AC'!A294</f>
        <v>´3311401050959000000000</v>
      </c>
      <c r="B295" s="10" t="str">
        <f>'[1]CtaGastos AC'!B294</f>
        <v>Fortalecimiento institucional y de la infraestructura de unidades de protecci󮠩ntegral y dependencias</v>
      </c>
      <c r="C295" s="10">
        <f>'[1]CtaGastos AC'!C294</f>
        <v>11293500000</v>
      </c>
      <c r="D295" s="173">
        <v>11293500000</v>
      </c>
      <c r="E295" s="173">
        <v>200000000</v>
      </c>
      <c r="F295" s="173">
        <v>11493500000</v>
      </c>
      <c r="G295" s="12">
        <v>0</v>
      </c>
      <c r="H295" s="173">
        <v>0</v>
      </c>
      <c r="I295" s="173">
        <v>11493500000</v>
      </c>
      <c r="J295" s="173">
        <v>8733838978</v>
      </c>
      <c r="K295" s="12">
        <v>75.989376412755036</v>
      </c>
      <c r="L295" s="173">
        <v>10863228248</v>
      </c>
      <c r="M295" s="12">
        <v>94.516276573715572</v>
      </c>
      <c r="N295" s="174">
        <v>0</v>
      </c>
      <c r="O295" s="12">
        <v>0</v>
      </c>
      <c r="P295" s="13">
        <v>11493500000</v>
      </c>
    </row>
    <row r="296" spans="1:16" hidden="1" x14ac:dyDescent="0.25">
      <c r="A296" s="10" t="str">
        <f>'[1]CtaGastos AC'!A295</f>
        <v>´3311401050959125000000</v>
      </c>
      <c r="B296" s="10" t="str">
        <f>'[1]CtaGastos AC'!B295</f>
        <v>125 - Fortalecimiento institucional y de la infraestructura de unidades de protecci󮠩ntegral y dependencias</v>
      </c>
      <c r="C296" s="10">
        <f>'[1]CtaGastos AC'!C295</f>
        <v>11293500000</v>
      </c>
      <c r="D296" s="173">
        <v>11293500000</v>
      </c>
      <c r="E296" s="173">
        <v>200000000</v>
      </c>
      <c r="F296" s="173">
        <v>11493500000</v>
      </c>
      <c r="G296" s="12">
        <v>0</v>
      </c>
      <c r="H296" s="173">
        <v>0</v>
      </c>
      <c r="I296" s="173">
        <v>11493500000</v>
      </c>
      <c r="J296" s="173">
        <v>8733838978</v>
      </c>
      <c r="K296" s="12">
        <v>75.989376412755036</v>
      </c>
      <c r="L296" s="173">
        <v>10863228248</v>
      </c>
      <c r="M296" s="12">
        <v>94.516276573715572</v>
      </c>
      <c r="N296" s="174">
        <v>0</v>
      </c>
      <c r="O296" s="12">
        <v>0</v>
      </c>
      <c r="P296" s="13">
        <v>11493500000</v>
      </c>
    </row>
    <row r="297" spans="1:16" hidden="1" x14ac:dyDescent="0.25">
      <c r="A297" s="10" t="str">
        <f>'[1]CtaGastos AC'!A296</f>
        <v>´3311401050960000000000</v>
      </c>
      <c r="B297" s="10" t="str">
        <f>'[1]CtaGastos AC'!B296</f>
        <v>Protecci󮠉ntegral a Ni񥺠y Juventud en Situaci󮠤e Vulneraci󮠤e Derechos</v>
      </c>
      <c r="C297" s="10">
        <f>'[1]CtaGastos AC'!C296</f>
        <v>3098357000</v>
      </c>
      <c r="D297" s="173">
        <v>3098357000</v>
      </c>
      <c r="E297" s="173">
        <v>544000000</v>
      </c>
      <c r="F297" s="173">
        <v>3642357000</v>
      </c>
      <c r="G297" s="12">
        <v>0</v>
      </c>
      <c r="H297" s="173">
        <v>0</v>
      </c>
      <c r="I297" s="173">
        <v>3642357000</v>
      </c>
      <c r="J297" s="173">
        <v>2497834461</v>
      </c>
      <c r="K297" s="12">
        <v>68.577420088146226</v>
      </c>
      <c r="L297" s="173">
        <v>3208985161</v>
      </c>
      <c r="M297" s="12">
        <v>88.101884603843061</v>
      </c>
      <c r="N297" s="174">
        <v>0</v>
      </c>
      <c r="O297" s="12">
        <v>0</v>
      </c>
      <c r="P297" s="13">
        <v>3642357000</v>
      </c>
    </row>
    <row r="298" spans="1:16" hidden="1" x14ac:dyDescent="0.25">
      <c r="A298" s="10" t="str">
        <f>'[1]CtaGastos AC'!A297</f>
        <v>´3311401050960125000000</v>
      </c>
      <c r="B298" s="10" t="str">
        <f>'[1]CtaGastos AC'!B297</f>
        <v>125 - Protecci󮠉ntegral a Ni񥺠y Juventud en Situaci󮠤e Vulneraci󮠤e Derechos</v>
      </c>
      <c r="C298" s="10">
        <f>'[1]CtaGastos AC'!C297</f>
        <v>3098357000</v>
      </c>
      <c r="D298" s="173">
        <v>3098357000</v>
      </c>
      <c r="E298" s="173">
        <v>544000000</v>
      </c>
      <c r="F298" s="173">
        <v>3642357000</v>
      </c>
      <c r="G298" s="12">
        <v>0</v>
      </c>
      <c r="H298" s="173">
        <v>0</v>
      </c>
      <c r="I298" s="173">
        <v>3642357000</v>
      </c>
      <c r="J298" s="173">
        <v>2497834461</v>
      </c>
      <c r="K298" s="12">
        <v>68.577420088146226</v>
      </c>
      <c r="L298" s="173">
        <v>3208985161</v>
      </c>
      <c r="M298" s="12">
        <v>88.101884603843061</v>
      </c>
      <c r="N298" s="174">
        <v>0</v>
      </c>
      <c r="O298" s="12">
        <v>0</v>
      </c>
      <c r="P298" s="13">
        <v>3642357000</v>
      </c>
    </row>
    <row r="299" spans="1:16" hidden="1" x14ac:dyDescent="0.25">
      <c r="A299" s="10" t="str">
        <f>'[1]CtaGastos AC'!A298</f>
        <v>´3311401050972000000000</v>
      </c>
      <c r="B299" s="10" t="str">
        <f>'[1]CtaGastos AC'!B298</f>
        <v>Implementaci󮠹 seguimiento al modelo distrital de abordaje integral a las mujeres en ejercicio de la Prostituci󮍊</v>
      </c>
      <c r="C299" s="10">
        <f>'[1]CtaGastos AC'!C298</f>
        <v>3500000000</v>
      </c>
      <c r="D299" s="173">
        <v>3500000000</v>
      </c>
      <c r="E299" s="173">
        <v>0</v>
      </c>
      <c r="F299" s="173">
        <v>3500000000</v>
      </c>
      <c r="G299" s="12">
        <v>0</v>
      </c>
      <c r="H299" s="173">
        <v>0</v>
      </c>
      <c r="I299" s="173">
        <v>3500000000</v>
      </c>
      <c r="J299" s="173">
        <v>2959443351</v>
      </c>
      <c r="K299" s="12">
        <v>84.555524314285719</v>
      </c>
      <c r="L299" s="173">
        <v>3486136320</v>
      </c>
      <c r="M299" s="12">
        <v>99.603894857142862</v>
      </c>
      <c r="N299" s="174">
        <v>0</v>
      </c>
      <c r="O299" s="12"/>
      <c r="P299" s="13"/>
    </row>
    <row r="300" spans="1:16" hidden="1" x14ac:dyDescent="0.25">
      <c r="A300" s="10" t="str">
        <f>'[1]CtaGastos AC'!A299</f>
        <v>´3311401050972124000000</v>
      </c>
      <c r="B300" s="10" t="str">
        <f>'[1]CtaGastos AC'!B299</f>
        <v>124 - Implementaci󮠹 seguimiento al modelo distrital de abordaje integral a las mujeres en ejercicio de la Prostituci󮍊</v>
      </c>
      <c r="C300" s="10">
        <f>'[1]CtaGastos AC'!C299</f>
        <v>3500000000</v>
      </c>
      <c r="D300" s="173">
        <v>3500000000</v>
      </c>
      <c r="E300" s="173">
        <v>0</v>
      </c>
      <c r="F300" s="173">
        <v>3500000000</v>
      </c>
      <c r="G300" s="12">
        <v>0</v>
      </c>
      <c r="H300" s="173">
        <v>0</v>
      </c>
      <c r="I300" s="173">
        <v>3500000000</v>
      </c>
      <c r="J300" s="173">
        <v>2959443351</v>
      </c>
      <c r="K300" s="12">
        <v>84.555524314285719</v>
      </c>
      <c r="L300" s="173">
        <v>3486136320</v>
      </c>
      <c r="M300" s="12">
        <v>99.603894857142862</v>
      </c>
      <c r="N300" s="174">
        <v>0</v>
      </c>
      <c r="O300" s="12">
        <v>0</v>
      </c>
      <c r="P300" s="13">
        <v>3500000000</v>
      </c>
    </row>
    <row r="301" spans="1:16" hidden="1" x14ac:dyDescent="0.25">
      <c r="A301" s="10" t="str">
        <f>'[1]CtaGastos AC'!A300</f>
        <v>´3311401060000000000000</v>
      </c>
      <c r="B301" s="10" t="str">
        <f>'[1]CtaGastos AC'!B300</f>
        <v>Bogotᠨumana por la dignidad de las v_xD8F4_imas</v>
      </c>
      <c r="C301" s="10">
        <f>'[1]CtaGastos AC'!C300</f>
        <v>18682070000</v>
      </c>
      <c r="D301" s="173">
        <v>18682070000</v>
      </c>
      <c r="E301" s="173">
        <v>591037500</v>
      </c>
      <c r="F301" s="173">
        <v>19273107500</v>
      </c>
      <c r="G301" s="12">
        <v>0</v>
      </c>
      <c r="H301" s="173">
        <v>0</v>
      </c>
      <c r="I301" s="173">
        <v>19273107500</v>
      </c>
      <c r="J301" s="173">
        <v>14887711968</v>
      </c>
      <c r="K301" s="12">
        <v>77.246038128516631</v>
      </c>
      <c r="L301" s="173">
        <v>17570265301</v>
      </c>
      <c r="M301" s="12">
        <v>91.164672334235675</v>
      </c>
      <c r="N301" s="174">
        <v>0</v>
      </c>
      <c r="O301" s="12">
        <v>0</v>
      </c>
      <c r="P301" s="13">
        <v>19273107500</v>
      </c>
    </row>
    <row r="302" spans="1:16" hidden="1" x14ac:dyDescent="0.25">
      <c r="A302" s="10" t="str">
        <f>'[1]CtaGastos AC'!A301</f>
        <v>´3311401060768000000000</v>
      </c>
      <c r="B302" s="10" t="str">
        <f>'[1]CtaGastos AC'!B301</f>
        <v>Asistencia, atenci󮠹 reparaci󮠩ntegral a las v_xD8F4_imas del conflicto armado interno en BogotᬠD.C.</v>
      </c>
      <c r="C302" s="10">
        <f>'[1]CtaGastos AC'!C301</f>
        <v>18682070000</v>
      </c>
      <c r="D302" s="173">
        <v>18682070000</v>
      </c>
      <c r="E302" s="173">
        <v>591037500</v>
      </c>
      <c r="F302" s="173">
        <v>19273107500</v>
      </c>
      <c r="G302" s="12">
        <v>0</v>
      </c>
      <c r="H302" s="173">
        <v>0</v>
      </c>
      <c r="I302" s="173">
        <v>19273107500</v>
      </c>
      <c r="J302" s="173">
        <v>14887711968</v>
      </c>
      <c r="K302" s="12">
        <v>77.246038128516631</v>
      </c>
      <c r="L302" s="173">
        <v>17570265301</v>
      </c>
      <c r="M302" s="12">
        <v>91.164672334235675</v>
      </c>
      <c r="N302" s="174">
        <v>0</v>
      </c>
      <c r="O302" s="12">
        <v>0</v>
      </c>
      <c r="P302" s="13">
        <v>19273107500</v>
      </c>
    </row>
    <row r="303" spans="1:16" hidden="1" x14ac:dyDescent="0.25">
      <c r="A303" s="10" t="str">
        <f>'[1]CtaGastos AC'!A302</f>
        <v>´3311401060768129000000</v>
      </c>
      <c r="B303" s="10" t="str">
        <f>'[1]CtaGastos AC'!B302</f>
        <v>129 - Asistencia, atenci󮠹 reparaci󮠩ntegral a las v_xD8F4_imas del conflicto armado interno en BogotᬠD.C.</v>
      </c>
      <c r="C303" s="10">
        <f>'[1]CtaGastos AC'!C302</f>
        <v>3641570000</v>
      </c>
      <c r="D303" s="173">
        <v>3641570000</v>
      </c>
      <c r="E303" s="173">
        <v>-479000000</v>
      </c>
      <c r="F303" s="173">
        <v>3162570000</v>
      </c>
      <c r="G303" s="12">
        <v>0</v>
      </c>
      <c r="H303" s="173">
        <v>0</v>
      </c>
      <c r="I303" s="173">
        <v>3162570000</v>
      </c>
      <c r="J303" s="173">
        <v>2217190374</v>
      </c>
      <c r="K303" s="12">
        <v>70.10723474895417</v>
      </c>
      <c r="L303" s="173">
        <v>2793695212</v>
      </c>
      <c r="M303" s="12">
        <v>88.336233253335109</v>
      </c>
      <c r="N303" s="174">
        <v>0</v>
      </c>
      <c r="O303" s="12">
        <v>0</v>
      </c>
      <c r="P303" s="13">
        <v>3162570000</v>
      </c>
    </row>
    <row r="304" spans="1:16" hidden="1" x14ac:dyDescent="0.25">
      <c r="A304" s="10" t="str">
        <f>'[1]CtaGastos AC'!A303</f>
        <v>´3311401060768130000000</v>
      </c>
      <c r="B304" s="10" t="str">
        <f>'[1]CtaGastos AC'!B303</f>
        <v>130 - Asistencia, atenci󮠹 reparaci󮠩ntegral a las v_xD8F4_imas del conflicto armado interno en BogotᬠD.C.</v>
      </c>
      <c r="C304" s="10">
        <f>'[1]CtaGastos AC'!C303</f>
        <v>15040500000</v>
      </c>
      <c r="D304" s="173">
        <v>15040500000</v>
      </c>
      <c r="E304" s="173">
        <v>1070037500</v>
      </c>
      <c r="F304" s="173">
        <v>16110537500</v>
      </c>
      <c r="G304" s="12">
        <v>0</v>
      </c>
      <c r="H304" s="173">
        <v>0</v>
      </c>
      <c r="I304" s="173">
        <v>16110537500</v>
      </c>
      <c r="J304" s="173">
        <v>12670521594</v>
      </c>
      <c r="K304" s="12">
        <v>78.647416909584805</v>
      </c>
      <c r="L304" s="173">
        <v>14776570089</v>
      </c>
      <c r="M304" s="12">
        <v>91.719907476705856</v>
      </c>
      <c r="N304" s="174">
        <v>0</v>
      </c>
      <c r="O304" s="12">
        <v>0</v>
      </c>
      <c r="P304" s="13">
        <v>16110537500</v>
      </c>
    </row>
    <row r="305" spans="1:16" hidden="1" x14ac:dyDescent="0.25">
      <c r="A305" s="10" t="str">
        <f>'[1]CtaGastos AC'!A304</f>
        <v>´3311401070000000000000</v>
      </c>
      <c r="B305" s="10" t="str">
        <f>'[1]CtaGastos AC'!B304</f>
        <v>Bogotᬠun territorio que defiende, protege y promueve los derechos humanos</v>
      </c>
      <c r="C305" s="10">
        <f>'[1]CtaGastos AC'!C304</f>
        <v>36763313000</v>
      </c>
      <c r="D305" s="173">
        <v>36763313000</v>
      </c>
      <c r="E305" s="173">
        <v>-1116694624</v>
      </c>
      <c r="F305" s="173">
        <v>35646618376</v>
      </c>
      <c r="G305" s="12">
        <v>0</v>
      </c>
      <c r="H305" s="173">
        <v>0</v>
      </c>
      <c r="I305" s="173">
        <v>35646618376</v>
      </c>
      <c r="J305" s="173">
        <v>22717747340</v>
      </c>
      <c r="K305" s="12">
        <v>63.730441694001769</v>
      </c>
      <c r="L305" s="173">
        <v>32357832071</v>
      </c>
      <c r="M305" s="12">
        <v>90.773917822134123</v>
      </c>
      <c r="N305" s="174">
        <v>0</v>
      </c>
      <c r="O305" s="12">
        <v>0</v>
      </c>
      <c r="P305" s="13">
        <v>35646618376</v>
      </c>
    </row>
    <row r="306" spans="1:16" hidden="1" x14ac:dyDescent="0.25">
      <c r="A306" s="10" t="str">
        <f>'[1]CtaGastos AC'!A305</f>
        <v>´3311401070741000000000</v>
      </c>
      <c r="B306" s="10" t="str">
        <f>'[1]CtaGastos AC'!B305</f>
        <v>Relaciones libre de violencias para y con las familias de Bogotፊ</v>
      </c>
      <c r="C306" s="10">
        <f>'[1]CtaGastos AC'!C305</f>
        <v>20781193000</v>
      </c>
      <c r="D306" s="173">
        <v>20781193000</v>
      </c>
      <c r="E306" s="173">
        <v>-1067447347</v>
      </c>
      <c r="F306" s="173">
        <v>19713745653</v>
      </c>
      <c r="G306" s="12">
        <v>0</v>
      </c>
      <c r="H306" s="173">
        <v>0</v>
      </c>
      <c r="I306" s="173">
        <v>19713745653</v>
      </c>
      <c r="J306" s="173">
        <v>14973650341</v>
      </c>
      <c r="K306" s="12">
        <v>75.955379584200628</v>
      </c>
      <c r="L306" s="173">
        <v>19665649891</v>
      </c>
      <c r="M306" s="12">
        <v>99.756029306421127</v>
      </c>
      <c r="N306" s="174">
        <v>0</v>
      </c>
      <c r="O306" s="12"/>
      <c r="P306" s="13"/>
    </row>
    <row r="307" spans="1:16" hidden="1" x14ac:dyDescent="0.25">
      <c r="A307" s="10" t="str">
        <f>'[1]CtaGastos AC'!A306</f>
        <v>´3311401070741136000000</v>
      </c>
      <c r="B307" s="10" t="str">
        <f>'[1]CtaGastos AC'!B306</f>
        <v>136 - Relaciones libre de violencias para y con las familias de Bogotፊ</v>
      </c>
      <c r="C307" s="10">
        <f>'[1]CtaGastos AC'!C306</f>
        <v>20781193000</v>
      </c>
      <c r="D307" s="173">
        <v>20781193000</v>
      </c>
      <c r="E307" s="173">
        <v>-1067447347</v>
      </c>
      <c r="F307" s="173">
        <v>19713745653</v>
      </c>
      <c r="G307" s="12">
        <v>0</v>
      </c>
      <c r="H307" s="173">
        <v>0</v>
      </c>
      <c r="I307" s="173">
        <v>19713745653</v>
      </c>
      <c r="J307" s="173">
        <v>14973650341</v>
      </c>
      <c r="K307" s="12">
        <v>75.955379584200628</v>
      </c>
      <c r="L307" s="173">
        <v>19665649891</v>
      </c>
      <c r="M307" s="12">
        <v>99.756029306421127</v>
      </c>
      <c r="N307" s="174">
        <v>0</v>
      </c>
      <c r="O307" s="12">
        <v>0</v>
      </c>
      <c r="P307" s="13">
        <v>19713745653</v>
      </c>
    </row>
    <row r="308" spans="1:16" hidden="1" x14ac:dyDescent="0.25">
      <c r="A308" s="10" t="str">
        <f>'[1]CtaGastos AC'!A307</f>
        <v>´3311401070827000000000</v>
      </c>
      <c r="B308" s="10" t="str">
        <f>'[1]CtaGastos AC'!B307</f>
        <v>Promoci󮠤e los sistemas de justicia propia y ordinaria y de los espacios de concertaci󮠥 interlocuci󮠣on los grupos 鴮icos en BogotᬠD. C.</v>
      </c>
      <c r="C308" s="10">
        <f>'[1]CtaGastos AC'!C307</f>
        <v>6067000000</v>
      </c>
      <c r="D308" s="173">
        <v>6067000000</v>
      </c>
      <c r="E308" s="173">
        <v>0</v>
      </c>
      <c r="F308" s="173">
        <v>6067000000</v>
      </c>
      <c r="G308" s="12">
        <v>0</v>
      </c>
      <c r="H308" s="173">
        <v>0</v>
      </c>
      <c r="I308" s="173">
        <v>6067000000</v>
      </c>
      <c r="J308" s="173">
        <v>2865650495</v>
      </c>
      <c r="K308" s="12">
        <v>47.233401928465469</v>
      </c>
      <c r="L308" s="173">
        <v>4106261926</v>
      </c>
      <c r="M308" s="12">
        <v>67.681917356189231</v>
      </c>
      <c r="N308" s="174">
        <v>0</v>
      </c>
      <c r="O308" s="12">
        <v>0</v>
      </c>
      <c r="P308" s="13">
        <v>6067000000</v>
      </c>
    </row>
    <row r="309" spans="1:16" hidden="1" x14ac:dyDescent="0.25">
      <c r="A309" s="10" t="str">
        <f>'[1]CtaGastos AC'!A308</f>
        <v>´3311401070827138000000</v>
      </c>
      <c r="B309" s="10" t="str">
        <f>'[1]CtaGastos AC'!B308</f>
        <v>138 - Promoci󮠤e los sistemas de justicia propia y ordinaria y de los espacios de concertaci󮠥 interlocuci󮠣on los grupos 鴮icos en BogotᬠD. C.</v>
      </c>
      <c r="C309" s="10">
        <f>'[1]CtaGastos AC'!C308</f>
        <v>1918000000</v>
      </c>
      <c r="D309" s="173">
        <v>1918000000</v>
      </c>
      <c r="E309" s="173">
        <v>0</v>
      </c>
      <c r="F309" s="173">
        <v>1918000000</v>
      </c>
      <c r="G309" s="12">
        <v>0</v>
      </c>
      <c r="H309" s="173">
        <v>0</v>
      </c>
      <c r="I309" s="173">
        <v>1918000000</v>
      </c>
      <c r="J309" s="173">
        <v>479677010</v>
      </c>
      <c r="K309" s="12">
        <v>25.00922888425443</v>
      </c>
      <c r="L309" s="173">
        <v>632786000</v>
      </c>
      <c r="M309" s="12">
        <v>32.99197080291971</v>
      </c>
      <c r="N309" s="174">
        <v>0</v>
      </c>
      <c r="O309" s="12">
        <v>0</v>
      </c>
      <c r="P309" s="13">
        <v>1918000000</v>
      </c>
    </row>
    <row r="310" spans="1:16" hidden="1" x14ac:dyDescent="0.25">
      <c r="A310" s="10" t="str">
        <f>'[1]CtaGastos AC'!A309</f>
        <v>´3311401070827139000000</v>
      </c>
      <c r="B310" s="10" t="str">
        <f>'[1]CtaGastos AC'!B309</f>
        <v>139 - Promoci󮠤e los sistemas de justicia propia y ordinaria y de los espacios de concertaci󮠥 interlocuci󮠣on los grupos 鴮icos en BogotᬠD. C.</v>
      </c>
      <c r="C310" s="10">
        <f>'[1]CtaGastos AC'!C309</f>
        <v>4149000000</v>
      </c>
      <c r="D310" s="173">
        <v>4149000000</v>
      </c>
      <c r="E310" s="173">
        <v>0</v>
      </c>
      <c r="F310" s="173">
        <v>4149000000</v>
      </c>
      <c r="G310" s="12">
        <v>0</v>
      </c>
      <c r="H310" s="173">
        <v>0</v>
      </c>
      <c r="I310" s="173">
        <v>4149000000</v>
      </c>
      <c r="J310" s="173">
        <v>2385973485</v>
      </c>
      <c r="K310" s="12">
        <v>57.507194143167027</v>
      </c>
      <c r="L310" s="173">
        <v>3473475926</v>
      </c>
      <c r="M310" s="12">
        <v>83.718388189925292</v>
      </c>
      <c r="N310" s="174">
        <v>0</v>
      </c>
      <c r="O310" s="12">
        <v>0</v>
      </c>
      <c r="P310" s="13">
        <v>4149000000</v>
      </c>
    </row>
    <row r="311" spans="1:16" hidden="1" x14ac:dyDescent="0.25">
      <c r="A311" s="10" t="str">
        <f>'[1]CtaGastos AC'!A310</f>
        <v>´3311401070832000000000</v>
      </c>
      <c r="B311" s="10" t="str">
        <f>'[1]CtaGastos AC'!B310</f>
        <v>Plan integral de prevenci󮠹 protecci󮠤e lideresas, l_xD925_res v_xD8F4_imas y defensoras y defensores de Derechos Humanos en el Distrito Capital: territorios de protecci󮠤e la vida y construcci󮠤e paz</v>
      </c>
      <c r="C311" s="10">
        <f>'[1]CtaGastos AC'!C310</f>
        <v>840942000</v>
      </c>
      <c r="D311" s="173">
        <v>840942000</v>
      </c>
      <c r="E311" s="173">
        <v>0</v>
      </c>
      <c r="F311" s="173">
        <v>840942000</v>
      </c>
      <c r="G311" s="12">
        <v>0</v>
      </c>
      <c r="H311" s="173">
        <v>0</v>
      </c>
      <c r="I311" s="173">
        <v>840942000</v>
      </c>
      <c r="J311" s="173">
        <v>331764773</v>
      </c>
      <c r="K311" s="12">
        <v>39.451564198244348</v>
      </c>
      <c r="L311" s="173">
        <v>700366667</v>
      </c>
      <c r="M311" s="12">
        <v>83.283587572032317</v>
      </c>
      <c r="N311" s="174">
        <v>0</v>
      </c>
      <c r="O311" s="12">
        <v>0</v>
      </c>
      <c r="P311" s="13">
        <v>840942000</v>
      </c>
    </row>
    <row r="312" spans="1:16" hidden="1" x14ac:dyDescent="0.25">
      <c r="A312" s="10" t="str">
        <f>'[1]CtaGastos AC'!A311</f>
        <v>´3311401070832134000000</v>
      </c>
      <c r="B312" s="10" t="str">
        <f>'[1]CtaGastos AC'!B311</f>
        <v>134 - Plan integral de prevenci󮠹 protecci󮠤e lideresas, l_xD925_res v_xD8F4_imas y defensoras y defensores de Derechos Humanos en el Distrito Capital: territorios de protecci󮠤e la vida y construcci󮠤e paz</v>
      </c>
      <c r="C312" s="10">
        <f>'[1]CtaGastos AC'!C311</f>
        <v>840942000</v>
      </c>
      <c r="D312" s="173">
        <v>840942000</v>
      </c>
      <c r="E312" s="173">
        <v>0</v>
      </c>
      <c r="F312" s="173">
        <v>840942000</v>
      </c>
      <c r="G312" s="12">
        <v>0</v>
      </c>
      <c r="H312" s="173">
        <v>0</v>
      </c>
      <c r="I312" s="173">
        <v>840942000</v>
      </c>
      <c r="J312" s="173">
        <v>331764773</v>
      </c>
      <c r="K312" s="12">
        <v>39.451564198244348</v>
      </c>
      <c r="L312" s="173">
        <v>700366667</v>
      </c>
      <c r="M312" s="12">
        <v>83.283587572032317</v>
      </c>
      <c r="N312" s="174">
        <v>0</v>
      </c>
      <c r="O312" s="12">
        <v>0</v>
      </c>
      <c r="P312" s="13">
        <v>840942000</v>
      </c>
    </row>
    <row r="313" spans="1:16" hidden="1" x14ac:dyDescent="0.25">
      <c r="A313" s="10" t="str">
        <f>'[1]CtaGastos AC'!A312</f>
        <v>´3311401070833000000000</v>
      </c>
      <c r="B313" s="10" t="str">
        <f>'[1]CtaGastos AC'!B312</f>
        <v>Bogot᠈umana apropia de manera prᣴica los derechos a trav鳠de la difusi󮠹 formaci󮠥n Derechos Humanos</v>
      </c>
      <c r="C313" s="10">
        <f>'[1]CtaGastos AC'!C312</f>
        <v>2729409000</v>
      </c>
      <c r="D313" s="173">
        <v>2729409000</v>
      </c>
      <c r="E313" s="173">
        <v>-4509795</v>
      </c>
      <c r="F313" s="173">
        <v>2724899205</v>
      </c>
      <c r="G313" s="12">
        <v>0</v>
      </c>
      <c r="H313" s="173">
        <v>0</v>
      </c>
      <c r="I313" s="173">
        <v>2724899205</v>
      </c>
      <c r="J313" s="173">
        <v>1837661700</v>
      </c>
      <c r="K313" s="12">
        <v>67.439621129031806</v>
      </c>
      <c r="L313" s="173">
        <v>2699126667</v>
      </c>
      <c r="M313" s="12">
        <v>99.054183804204229</v>
      </c>
      <c r="N313" s="174">
        <v>0</v>
      </c>
      <c r="O313" s="12">
        <v>0</v>
      </c>
      <c r="P313" s="13">
        <v>2724899205</v>
      </c>
    </row>
    <row r="314" spans="1:16" hidden="1" x14ac:dyDescent="0.25">
      <c r="A314" s="10" t="str">
        <f>'[1]CtaGastos AC'!A313</f>
        <v>´3311401070833135000000</v>
      </c>
      <c r="B314" s="10" t="str">
        <f>'[1]CtaGastos AC'!B313</f>
        <v>135 - Bogot᠈umana apropia de manera prᣴica los derechos a trav鳠de la difusi󮠹 formaci󮠥n Derechos Humanos</v>
      </c>
      <c r="C314" s="10">
        <f>'[1]CtaGastos AC'!C313</f>
        <v>2729409000</v>
      </c>
      <c r="D314" s="173">
        <v>2729409000</v>
      </c>
      <c r="E314" s="173">
        <v>-4509795</v>
      </c>
      <c r="F314" s="173">
        <v>2724899205</v>
      </c>
      <c r="G314" s="12">
        <v>0</v>
      </c>
      <c r="H314" s="173">
        <v>0</v>
      </c>
      <c r="I314" s="173">
        <v>2724899205</v>
      </c>
      <c r="J314" s="173">
        <v>1837661700</v>
      </c>
      <c r="K314" s="12">
        <v>67.439621129031806</v>
      </c>
      <c r="L314" s="173">
        <v>2699126667</v>
      </c>
      <c r="M314" s="12">
        <v>99.054183804204229</v>
      </c>
      <c r="N314" s="174">
        <v>0</v>
      </c>
      <c r="O314" s="12">
        <v>0</v>
      </c>
      <c r="P314" s="13">
        <v>2724899205</v>
      </c>
    </row>
    <row r="315" spans="1:16" hidden="1" x14ac:dyDescent="0.25">
      <c r="A315" s="10" t="str">
        <f>'[1]CtaGastos AC'!A314</f>
        <v>´3311401070837000000000</v>
      </c>
      <c r="B315" s="10" t="str">
        <f>'[1]CtaGastos AC'!B314</f>
        <v>Articulaci󮠤e la pol_xDD29_ca y fortalecimiento del sistema integral de responsabilidad penal adolescente en el distrito</v>
      </c>
      <c r="C315" s="10">
        <f>'[1]CtaGastos AC'!C314</f>
        <v>2100000000</v>
      </c>
      <c r="D315" s="173">
        <v>2100000000</v>
      </c>
      <c r="E315" s="173">
        <v>0</v>
      </c>
      <c r="F315" s="173">
        <v>2100000000</v>
      </c>
      <c r="G315" s="12">
        <v>0</v>
      </c>
      <c r="H315" s="173">
        <v>0</v>
      </c>
      <c r="I315" s="173">
        <v>2100000000</v>
      </c>
      <c r="J315" s="173">
        <v>1020227466</v>
      </c>
      <c r="K315" s="12">
        <v>48.582260285714284</v>
      </c>
      <c r="L315" s="173">
        <v>1899538500</v>
      </c>
      <c r="M315" s="12">
        <v>90.454214285714286</v>
      </c>
      <c r="N315" s="174">
        <v>0</v>
      </c>
      <c r="O315" s="12">
        <v>0</v>
      </c>
      <c r="P315" s="13">
        <v>2100000000</v>
      </c>
    </row>
    <row r="316" spans="1:16" hidden="1" x14ac:dyDescent="0.25">
      <c r="A316" s="10" t="str">
        <f>'[1]CtaGastos AC'!A315</f>
        <v>´3311401070837137000000</v>
      </c>
      <c r="B316" s="10" t="str">
        <f>'[1]CtaGastos AC'!B315</f>
        <v>137 - Articulaci󮠤e la pol_xDD29_ca y fortalecimiento del sistema integral de responsabilidad penal adolescente en el distrito</v>
      </c>
      <c r="C316" s="10">
        <f>'[1]CtaGastos AC'!C315</f>
        <v>2100000000</v>
      </c>
      <c r="D316" s="173">
        <v>2100000000</v>
      </c>
      <c r="E316" s="173">
        <v>0</v>
      </c>
      <c r="F316" s="173">
        <v>2100000000</v>
      </c>
      <c r="G316" s="12">
        <v>0</v>
      </c>
      <c r="H316" s="173">
        <v>0</v>
      </c>
      <c r="I316" s="173">
        <v>2100000000</v>
      </c>
      <c r="J316" s="173">
        <v>1020227466</v>
      </c>
      <c r="K316" s="12">
        <v>48.582260285714284</v>
      </c>
      <c r="L316" s="173">
        <v>1899538500</v>
      </c>
      <c r="M316" s="12">
        <v>90.454214285714286</v>
      </c>
      <c r="N316" s="174">
        <v>0</v>
      </c>
      <c r="O316" s="12">
        <v>0</v>
      </c>
      <c r="P316" s="13">
        <v>2100000000</v>
      </c>
    </row>
    <row r="317" spans="1:16" hidden="1" x14ac:dyDescent="0.25">
      <c r="A317" s="10" t="str">
        <f>'[1]CtaGastos AC'!A316</f>
        <v>´3311401070839000000000</v>
      </c>
      <c r="B317" s="10" t="str">
        <f>'[1]CtaGastos AC'!B316</f>
        <v>Fortalecimiento del acceso a la justicia formal y promoci󮠤e la justicia no formal y comunitaria</v>
      </c>
      <c r="C317" s="10">
        <f>'[1]CtaGastos AC'!C316</f>
        <v>2761412000</v>
      </c>
      <c r="D317" s="173">
        <v>2761412000</v>
      </c>
      <c r="E317" s="173">
        <v>-44737482</v>
      </c>
      <c r="F317" s="173">
        <v>2716674518</v>
      </c>
      <c r="G317" s="12">
        <v>0</v>
      </c>
      <c r="H317" s="173">
        <v>0</v>
      </c>
      <c r="I317" s="173">
        <v>2716674518</v>
      </c>
      <c r="J317" s="173">
        <v>1073797037</v>
      </c>
      <c r="K317" s="12">
        <v>39.526157067594653</v>
      </c>
      <c r="L317" s="173">
        <v>2569262880</v>
      </c>
      <c r="M317" s="12">
        <v>94.573820418188205</v>
      </c>
      <c r="N317" s="174">
        <v>0</v>
      </c>
      <c r="O317" s="12">
        <v>0</v>
      </c>
      <c r="P317" s="13">
        <v>2716674518</v>
      </c>
    </row>
    <row r="318" spans="1:16" hidden="1" x14ac:dyDescent="0.25">
      <c r="A318" s="10" t="str">
        <f>'[1]CtaGastos AC'!A317</f>
        <v>´3311401070839136000000</v>
      </c>
      <c r="B318" s="10" t="str">
        <f>'[1]CtaGastos AC'!B317</f>
        <v>136 - Fortalecimiento del acceso a la justicia formal y promoci󮠤e la justicia no formal y comunitaria</v>
      </c>
      <c r="C318" s="10">
        <f>'[1]CtaGastos AC'!C317</f>
        <v>2761412000</v>
      </c>
      <c r="D318" s="173">
        <v>2761412000</v>
      </c>
      <c r="E318" s="173">
        <v>-44737482</v>
      </c>
      <c r="F318" s="173">
        <v>2716674518</v>
      </c>
      <c r="G318" s="12">
        <v>0</v>
      </c>
      <c r="H318" s="173">
        <v>0</v>
      </c>
      <c r="I318" s="173">
        <v>2716674518</v>
      </c>
      <c r="J318" s="173">
        <v>1073797037</v>
      </c>
      <c r="K318" s="12">
        <v>39.526157067594653</v>
      </c>
      <c r="L318" s="173">
        <v>2569262880</v>
      </c>
      <c r="M318" s="12">
        <v>94.573820418188205</v>
      </c>
      <c r="N318" s="174">
        <v>0</v>
      </c>
      <c r="O318" s="12">
        <v>0</v>
      </c>
      <c r="P318" s="13">
        <v>2716674518</v>
      </c>
    </row>
    <row r="319" spans="1:16" hidden="1" x14ac:dyDescent="0.25">
      <c r="A319" s="10" t="str">
        <f>'[1]CtaGastos AC'!A318</f>
        <v>´3311401070969000000000</v>
      </c>
      <c r="B319" s="10" t="str">
        <f>'[1]CtaGastos AC'!B318</f>
        <v>Atenci󮠉ntegral y preventiva a adolescentes en conflicto con la ley</v>
      </c>
      <c r="C319" s="10">
        <f>'[1]CtaGastos AC'!C318</f>
        <v>1483357000</v>
      </c>
      <c r="D319" s="173">
        <v>1483357000</v>
      </c>
      <c r="E319" s="173">
        <v>0</v>
      </c>
      <c r="F319" s="173">
        <v>1483357000</v>
      </c>
      <c r="G319" s="12">
        <v>0</v>
      </c>
      <c r="H319" s="173">
        <v>0</v>
      </c>
      <c r="I319" s="173">
        <v>1483357000</v>
      </c>
      <c r="J319" s="173">
        <v>614995528</v>
      </c>
      <c r="K319" s="12">
        <v>41.459711182136196</v>
      </c>
      <c r="L319" s="173">
        <v>717625540</v>
      </c>
      <c r="M319" s="12">
        <v>48.378478006305969</v>
      </c>
      <c r="N319" s="174">
        <v>0</v>
      </c>
      <c r="O319" s="12">
        <v>0</v>
      </c>
      <c r="P319" s="13">
        <v>1483357000</v>
      </c>
    </row>
    <row r="320" spans="1:16" hidden="1" x14ac:dyDescent="0.25">
      <c r="A320" s="10" t="str">
        <f>'[1]CtaGastos AC'!A319</f>
        <v>´3311401070969137000000</v>
      </c>
      <c r="B320" s="10" t="str">
        <f>'[1]CtaGastos AC'!B319</f>
        <v>137 - Atenci󮠉ntegral y preventiva a adolescentes en conflicto con la ley</v>
      </c>
      <c r="C320" s="10">
        <f>'[1]CtaGastos AC'!C319</f>
        <v>1483357000</v>
      </c>
      <c r="D320" s="173">
        <v>1483357000</v>
      </c>
      <c r="E320" s="173">
        <v>0</v>
      </c>
      <c r="F320" s="173">
        <v>1483357000</v>
      </c>
      <c r="G320" s="12">
        <v>0</v>
      </c>
      <c r="H320" s="173">
        <v>0</v>
      </c>
      <c r="I320" s="173">
        <v>1483357000</v>
      </c>
      <c r="J320" s="173">
        <v>614995528</v>
      </c>
      <c r="K320" s="12">
        <v>41.459711182136196</v>
      </c>
      <c r="L320" s="173">
        <v>717625540</v>
      </c>
      <c r="M320" s="12">
        <v>48.378478006305969</v>
      </c>
      <c r="N320" s="174">
        <v>0</v>
      </c>
      <c r="O320" s="12">
        <v>0</v>
      </c>
      <c r="P320" s="13">
        <v>1483357000</v>
      </c>
    </row>
    <row r="321" spans="1:16" hidden="1" x14ac:dyDescent="0.25">
      <c r="A321" s="10" t="str">
        <f>'[1]CtaGastos AC'!A320</f>
        <v>´3311401080000000000000</v>
      </c>
      <c r="B321" s="10" t="str">
        <f>'[1]CtaGastos AC'!B320</f>
        <v>Ejercicio de las libertades culturales y deportivas</v>
      </c>
      <c r="C321" s="10">
        <f>'[1]CtaGastos AC'!C320</f>
        <v>295492917000</v>
      </c>
      <c r="D321" s="173">
        <v>295492917000</v>
      </c>
      <c r="E321" s="173">
        <v>14793823655</v>
      </c>
      <c r="F321" s="173">
        <v>310286740655</v>
      </c>
      <c r="G321" s="12">
        <v>0</v>
      </c>
      <c r="H321" s="173">
        <v>0</v>
      </c>
      <c r="I321" s="173">
        <v>310286740655</v>
      </c>
      <c r="J321" s="173">
        <v>192612227369</v>
      </c>
      <c r="K321" s="12">
        <v>62.075558550263885</v>
      </c>
      <c r="L321" s="173">
        <v>275390262167.88</v>
      </c>
      <c r="M321" s="12">
        <v>88.753474153147749</v>
      </c>
      <c r="N321" s="174">
        <v>0</v>
      </c>
      <c r="O321" s="12">
        <v>0</v>
      </c>
      <c r="P321" s="13">
        <v>310286740655</v>
      </c>
    </row>
    <row r="322" spans="1:16" hidden="1" x14ac:dyDescent="0.25">
      <c r="A322" s="10" t="str">
        <f>'[1]CtaGastos AC'!A321</f>
        <v>´3311401080209000000000</v>
      </c>
      <c r="B322" s="10" t="str">
        <f>'[1]CtaGastos AC'!B321</f>
        <v>Comunicaci󮠥 informaci󮠤el sector cultura, recreaci󮠹 deporte de Bogotፊ</v>
      </c>
      <c r="C322" s="10">
        <f>'[1]CtaGastos AC'!C321</f>
        <v>632433000</v>
      </c>
      <c r="D322" s="173">
        <v>632433000</v>
      </c>
      <c r="E322" s="173">
        <v>406435714</v>
      </c>
      <c r="F322" s="173">
        <v>1038868714</v>
      </c>
      <c r="G322" s="12">
        <v>0</v>
      </c>
      <c r="H322" s="173">
        <v>0</v>
      </c>
      <c r="I322" s="173">
        <v>1038868714</v>
      </c>
      <c r="J322" s="173">
        <v>1015526513</v>
      </c>
      <c r="K322" s="12">
        <v>97.75311348917954</v>
      </c>
      <c r="L322" s="173">
        <v>1025439391</v>
      </c>
      <c r="M322" s="12">
        <v>98.707312789477271</v>
      </c>
      <c r="N322" s="174">
        <v>0</v>
      </c>
      <c r="O322" s="12">
        <v>0</v>
      </c>
      <c r="P322" s="13">
        <v>1038868714</v>
      </c>
    </row>
    <row r="323" spans="1:16" hidden="1" x14ac:dyDescent="0.25">
      <c r="A323" s="10" t="str">
        <f>'[1]CtaGastos AC'!A322</f>
        <v>´3311401080209144000000</v>
      </c>
      <c r="B323" s="10" t="str">
        <f>'[1]CtaGastos AC'!B322</f>
        <v>144 - Comunicaci󮠥 informaci󮠤el sector cultura, recreaci󮠹 deporte de Bogotፊ</v>
      </c>
      <c r="C323" s="10">
        <f>'[1]CtaGastos AC'!C322</f>
        <v>632433000</v>
      </c>
      <c r="D323" s="173">
        <v>632433000</v>
      </c>
      <c r="E323" s="173">
        <v>406435714</v>
      </c>
      <c r="F323" s="173">
        <v>1038868714</v>
      </c>
      <c r="G323" s="12">
        <v>0</v>
      </c>
      <c r="H323" s="173">
        <v>0</v>
      </c>
      <c r="I323" s="173">
        <v>1038868714</v>
      </c>
      <c r="J323" s="173">
        <v>1015526513</v>
      </c>
      <c r="K323" s="12">
        <v>97.75311348917954</v>
      </c>
      <c r="L323" s="173">
        <v>1025439391</v>
      </c>
      <c r="M323" s="12">
        <v>98.707312789477271</v>
      </c>
      <c r="N323" s="174">
        <v>0</v>
      </c>
      <c r="O323" s="12">
        <v>0</v>
      </c>
      <c r="P323" s="13">
        <v>1038868714</v>
      </c>
    </row>
    <row r="324" spans="1:16" hidden="1" x14ac:dyDescent="0.25">
      <c r="A324" s="10" t="str">
        <f>'[1]CtaGastos AC'!A323</f>
        <v>´3311401080450000000000</v>
      </c>
      <c r="B324" s="10" t="str">
        <f>'[1]CtaGastos AC'!B323</f>
        <v>Mantenimiento y sostenimiento de la infraestructura cultural pblica</v>
      </c>
      <c r="C324" s="10">
        <f>'[1]CtaGastos AC'!C323</f>
        <v>495500000</v>
      </c>
      <c r="D324" s="173">
        <v>495500000</v>
      </c>
      <c r="E324" s="173">
        <v>494421190</v>
      </c>
      <c r="F324" s="173">
        <v>989921190</v>
      </c>
      <c r="G324" s="12">
        <v>0</v>
      </c>
      <c r="H324" s="173">
        <v>0</v>
      </c>
      <c r="I324" s="173">
        <v>989921190</v>
      </c>
      <c r="J324" s="173">
        <v>385483002</v>
      </c>
      <c r="K324" s="12">
        <v>38.940776891542242</v>
      </c>
      <c r="L324" s="173">
        <v>627435044</v>
      </c>
      <c r="M324" s="12">
        <v>63.38232278874645</v>
      </c>
      <c r="N324" s="174">
        <v>0</v>
      </c>
      <c r="O324" s="12">
        <v>0</v>
      </c>
      <c r="P324" s="13">
        <v>989921190</v>
      </c>
    </row>
    <row r="325" spans="1:16" hidden="1" x14ac:dyDescent="0.25">
      <c r="A325" s="10" t="str">
        <f>'[1]CtaGastos AC'!A324</f>
        <v>´3311401080450144000000</v>
      </c>
      <c r="B325" s="10" t="str">
        <f>'[1]CtaGastos AC'!B324</f>
        <v>144 - Mantenimiento y sostenimiento de la infraestructura cultural pblica</v>
      </c>
      <c r="C325" s="10">
        <f>'[1]CtaGastos AC'!C324</f>
        <v>495500000</v>
      </c>
      <c r="D325" s="173">
        <v>495500000</v>
      </c>
      <c r="E325" s="173">
        <v>494421190</v>
      </c>
      <c r="F325" s="173">
        <v>989921190</v>
      </c>
      <c r="G325" s="12">
        <v>0</v>
      </c>
      <c r="H325" s="173">
        <v>0</v>
      </c>
      <c r="I325" s="173">
        <v>989921190</v>
      </c>
      <c r="J325" s="173">
        <v>385483002</v>
      </c>
      <c r="K325" s="12">
        <v>38.940776891542242</v>
      </c>
      <c r="L325" s="173">
        <v>627435044</v>
      </c>
      <c r="M325" s="12">
        <v>63.38232278874645</v>
      </c>
      <c r="N325" s="174">
        <v>0</v>
      </c>
      <c r="O325" s="12">
        <v>0</v>
      </c>
      <c r="P325" s="13">
        <v>989921190</v>
      </c>
    </row>
    <row r="326" spans="1:16" hidden="1" x14ac:dyDescent="0.25">
      <c r="A326" s="10" t="str">
        <f>'[1]CtaGastos AC'!A325</f>
        <v>´3311401080477000000000</v>
      </c>
      <c r="B326" s="10" t="str">
        <f>'[1]CtaGastos AC'!B325</f>
        <v>Formaci󮠰ara la democracia</v>
      </c>
      <c r="C326" s="10">
        <f>'[1]CtaGastos AC'!C325</f>
        <v>187000000</v>
      </c>
      <c r="D326" s="173">
        <v>187000000</v>
      </c>
      <c r="E326" s="173">
        <v>-87054776</v>
      </c>
      <c r="F326" s="173">
        <v>99945224</v>
      </c>
      <c r="G326" s="12">
        <v>0</v>
      </c>
      <c r="H326" s="173">
        <v>0</v>
      </c>
      <c r="I326" s="173">
        <v>99945224</v>
      </c>
      <c r="J326" s="173">
        <v>66818773</v>
      </c>
      <c r="K326" s="12">
        <v>66.855393710458841</v>
      </c>
      <c r="L326" s="173">
        <v>80507574</v>
      </c>
      <c r="M326" s="12">
        <v>80.551696997547367</v>
      </c>
      <c r="N326" s="174">
        <v>0</v>
      </c>
      <c r="O326" s="12">
        <v>0</v>
      </c>
      <c r="P326" s="13">
        <v>99945224</v>
      </c>
    </row>
    <row r="327" spans="1:16" hidden="1" x14ac:dyDescent="0.25">
      <c r="A327" s="10" t="str">
        <f>'[1]CtaGastos AC'!A326</f>
        <v>´3311401080477144000000</v>
      </c>
      <c r="B327" s="10" t="str">
        <f>'[1]CtaGastos AC'!B326</f>
        <v>144 - Formaci󮠰ara la democracia</v>
      </c>
      <c r="C327" s="10">
        <f>'[1]CtaGastos AC'!C326</f>
        <v>187000000</v>
      </c>
      <c r="D327" s="173">
        <v>187000000</v>
      </c>
      <c r="E327" s="173">
        <v>-87054776</v>
      </c>
      <c r="F327" s="173">
        <v>99945224</v>
      </c>
      <c r="G327" s="12">
        <v>0</v>
      </c>
      <c r="H327" s="173">
        <v>0</v>
      </c>
      <c r="I327" s="173">
        <v>99945224</v>
      </c>
      <c r="J327" s="173">
        <v>66818773</v>
      </c>
      <c r="K327" s="12">
        <v>66.855393710458841</v>
      </c>
      <c r="L327" s="173">
        <v>80507574</v>
      </c>
      <c r="M327" s="12">
        <v>80.551696997547367</v>
      </c>
      <c r="N327" s="174">
        <v>0</v>
      </c>
      <c r="O327" s="12">
        <v>0</v>
      </c>
      <c r="P327" s="13">
        <v>99945224</v>
      </c>
    </row>
    <row r="328" spans="1:16" hidden="1" x14ac:dyDescent="0.25">
      <c r="A328" s="10" t="str">
        <f>'[1]CtaGastos AC'!A327</f>
        <v>´3311401080498000000000</v>
      </c>
      <c r="B328" s="10" t="str">
        <f>'[1]CtaGastos AC'!B327</f>
        <v>Gesti󮠥 intervenci󮠤el patrimonio cultural material del Distrito Capital</v>
      </c>
      <c r="C328" s="10">
        <f>'[1]CtaGastos AC'!C327</f>
        <v>4040000000</v>
      </c>
      <c r="D328" s="173">
        <v>4040000000</v>
      </c>
      <c r="E328" s="173">
        <v>346275602</v>
      </c>
      <c r="F328" s="173">
        <v>4386275602</v>
      </c>
      <c r="G328" s="12">
        <v>0</v>
      </c>
      <c r="H328" s="173">
        <v>0</v>
      </c>
      <c r="I328" s="173">
        <v>4386275602</v>
      </c>
      <c r="J328" s="173">
        <v>2455632926</v>
      </c>
      <c r="K328" s="12">
        <v>55.984464926925945</v>
      </c>
      <c r="L328" s="173">
        <v>4162453582</v>
      </c>
      <c r="M328" s="12">
        <v>94.897219410974898</v>
      </c>
      <c r="N328" s="174">
        <v>0</v>
      </c>
      <c r="O328" s="12">
        <v>0</v>
      </c>
      <c r="P328" s="13">
        <v>4386275602</v>
      </c>
    </row>
    <row r="329" spans="1:16" hidden="1" x14ac:dyDescent="0.25">
      <c r="A329" s="10" t="str">
        <f>'[1]CtaGastos AC'!A328</f>
        <v>´3311401080498144000000</v>
      </c>
      <c r="B329" s="10" t="str">
        <f>'[1]CtaGastos AC'!B328</f>
        <v>144 - Gesti󮠥 intervenci󮠤el patrimonio cultural material del Distrito Capital</v>
      </c>
      <c r="C329" s="10">
        <f>'[1]CtaGastos AC'!C328</f>
        <v>4040000000</v>
      </c>
      <c r="D329" s="173">
        <v>4040000000</v>
      </c>
      <c r="E329" s="173">
        <v>346275602</v>
      </c>
      <c r="F329" s="173">
        <v>4386275602</v>
      </c>
      <c r="G329" s="12">
        <v>0</v>
      </c>
      <c r="H329" s="173">
        <v>0</v>
      </c>
      <c r="I329" s="173">
        <v>4386275602</v>
      </c>
      <c r="J329" s="173">
        <v>2455632926</v>
      </c>
      <c r="K329" s="12">
        <v>55.984464926925945</v>
      </c>
      <c r="L329" s="173">
        <v>4162453582</v>
      </c>
      <c r="M329" s="12">
        <v>94.897219410974898</v>
      </c>
      <c r="N329" s="174">
        <v>0</v>
      </c>
      <c r="O329" s="12">
        <v>0</v>
      </c>
      <c r="P329" s="13">
        <v>4386275602</v>
      </c>
    </row>
    <row r="330" spans="1:16" hidden="1" x14ac:dyDescent="0.25">
      <c r="A330" s="10" t="str">
        <f>'[1]CtaGastos AC'!A329</f>
        <v>´3311401080513000000000</v>
      </c>
      <c r="B330" s="10" t="str">
        <f>'[1]CtaGastos AC'!B329</f>
        <v>Fomento de la msica sinf󮩣a</v>
      </c>
      <c r="C330" s="10">
        <f>'[1]CtaGastos AC'!C329</f>
        <v>6248918000</v>
      </c>
      <c r="D330" s="173">
        <v>6248918000</v>
      </c>
      <c r="E330" s="173">
        <v>381100000</v>
      </c>
      <c r="F330" s="173">
        <v>6630018000</v>
      </c>
      <c r="G330" s="12">
        <v>0</v>
      </c>
      <c r="H330" s="173">
        <v>0</v>
      </c>
      <c r="I330" s="173">
        <v>6630018000</v>
      </c>
      <c r="J330" s="173">
        <v>5552639796</v>
      </c>
      <c r="K330" s="12">
        <v>83.749995791866624</v>
      </c>
      <c r="L330" s="173">
        <v>6350984463</v>
      </c>
      <c r="M330" s="12">
        <v>95.791360792685637</v>
      </c>
      <c r="N330" s="174">
        <v>0</v>
      </c>
      <c r="O330" s="12">
        <v>0</v>
      </c>
      <c r="P330" s="13">
        <v>6630018000</v>
      </c>
    </row>
    <row r="331" spans="1:16" hidden="1" x14ac:dyDescent="0.25">
      <c r="A331" s="10" t="str">
        <f>'[1]CtaGastos AC'!A330</f>
        <v>´3311401080513143000000</v>
      </c>
      <c r="B331" s="10" t="str">
        <f>'[1]CtaGastos AC'!B330</f>
        <v>143 - Fomento de la msica sinf󮩣a</v>
      </c>
      <c r="C331" s="10">
        <f>'[1]CtaGastos AC'!C330</f>
        <v>364253000</v>
      </c>
      <c r="D331" s="173">
        <v>364253000</v>
      </c>
      <c r="E331" s="173">
        <v>0</v>
      </c>
      <c r="F331" s="173">
        <v>364253000</v>
      </c>
      <c r="G331" s="12">
        <v>0</v>
      </c>
      <c r="H331" s="173">
        <v>0</v>
      </c>
      <c r="I331" s="173">
        <v>364253000</v>
      </c>
      <c r="J331" s="173">
        <v>348759562</v>
      </c>
      <c r="K331" s="12">
        <v>95.746517393130603</v>
      </c>
      <c r="L331" s="173">
        <v>359735696</v>
      </c>
      <c r="M331" s="12">
        <v>98.759844393869102</v>
      </c>
      <c r="N331" s="174">
        <v>0</v>
      </c>
      <c r="O331" s="12">
        <v>0</v>
      </c>
      <c r="P331" s="13">
        <v>364253000</v>
      </c>
    </row>
    <row r="332" spans="1:16" hidden="1" x14ac:dyDescent="0.25">
      <c r="A332" s="10" t="str">
        <f>'[1]CtaGastos AC'!A331</f>
        <v>´3311401080513144000000</v>
      </c>
      <c r="B332" s="10" t="str">
        <f>'[1]CtaGastos AC'!B331</f>
        <v>144 - Fomento de la msica sinf󮩣a</v>
      </c>
      <c r="C332" s="10">
        <f>'[1]CtaGastos AC'!C331</f>
        <v>5585744000</v>
      </c>
      <c r="D332" s="173">
        <v>5585744000</v>
      </c>
      <c r="E332" s="173">
        <v>381100000</v>
      </c>
      <c r="F332" s="173">
        <v>5966844000</v>
      </c>
      <c r="G332" s="12">
        <v>0</v>
      </c>
      <c r="H332" s="173">
        <v>0</v>
      </c>
      <c r="I332" s="173">
        <v>5966844000</v>
      </c>
      <c r="J332" s="173">
        <v>4908798107</v>
      </c>
      <c r="K332" s="12">
        <v>82.267914277631533</v>
      </c>
      <c r="L332" s="173">
        <v>5695904545</v>
      </c>
      <c r="M332" s="12">
        <v>95.459250233456743</v>
      </c>
      <c r="N332" s="174">
        <v>0</v>
      </c>
      <c r="O332" s="12">
        <v>0</v>
      </c>
      <c r="P332" s="13">
        <v>5966844000</v>
      </c>
    </row>
    <row r="333" spans="1:16" hidden="1" x14ac:dyDescent="0.25">
      <c r="A333" s="10" t="str">
        <f>'[1]CtaGastos AC'!A332</f>
        <v>´3311401080513147000000</v>
      </c>
      <c r="B333" s="10" t="str">
        <f>'[1]CtaGastos AC'!B332</f>
        <v>147 - Fomento de la msica sinf󮩣a</v>
      </c>
      <c r="C333" s="10">
        <f>'[1]CtaGastos AC'!C332</f>
        <v>298921000</v>
      </c>
      <c r="D333" s="173">
        <v>298921000</v>
      </c>
      <c r="E333" s="173">
        <v>0</v>
      </c>
      <c r="F333" s="173">
        <v>298921000</v>
      </c>
      <c r="G333" s="12">
        <v>0</v>
      </c>
      <c r="H333" s="173">
        <v>0</v>
      </c>
      <c r="I333" s="173">
        <v>298921000</v>
      </c>
      <c r="J333" s="173">
        <v>295082127</v>
      </c>
      <c r="K333" s="12">
        <v>98.715756671495143</v>
      </c>
      <c r="L333" s="173">
        <v>295344222</v>
      </c>
      <c r="M333" s="12">
        <v>98.803437028512548</v>
      </c>
      <c r="N333" s="174">
        <v>0</v>
      </c>
      <c r="O333" s="12">
        <v>0</v>
      </c>
      <c r="P333" s="13">
        <v>298921000</v>
      </c>
    </row>
    <row r="334" spans="1:16" hidden="1" x14ac:dyDescent="0.25">
      <c r="A334" s="10" t="str">
        <f>'[1]CtaGastos AC'!A333</f>
        <v>´3311401080656000000000</v>
      </c>
      <c r="B334" s="10" t="str">
        <f>'[1]CtaGastos AC'!B333</f>
        <v>Realizaci󮠤e actividades art_xDCF4_icas y culturales</v>
      </c>
      <c r="C334" s="10">
        <f>'[1]CtaGastos AC'!C333</f>
        <v>2134000000</v>
      </c>
      <c r="D334" s="173">
        <v>2134000000</v>
      </c>
      <c r="E334" s="173">
        <v>-236425291</v>
      </c>
      <c r="F334" s="173">
        <v>1897574709</v>
      </c>
      <c r="G334" s="12">
        <v>0</v>
      </c>
      <c r="H334" s="173">
        <v>0</v>
      </c>
      <c r="I334" s="173">
        <v>1897574709</v>
      </c>
      <c r="J334" s="173">
        <v>1698153642</v>
      </c>
      <c r="K334" s="12">
        <v>89.49073962389113</v>
      </c>
      <c r="L334" s="173">
        <v>1893618641</v>
      </c>
      <c r="M334" s="12">
        <v>99.791519776205035</v>
      </c>
      <c r="N334" s="174">
        <v>0</v>
      </c>
      <c r="O334" s="12">
        <v>0</v>
      </c>
      <c r="P334" s="13">
        <v>1897574709</v>
      </c>
    </row>
    <row r="335" spans="1:16" hidden="1" x14ac:dyDescent="0.25">
      <c r="A335" s="10" t="str">
        <f>'[1]CtaGastos AC'!A334</f>
        <v>´3311401080656143000000</v>
      </c>
      <c r="B335" s="10" t="str">
        <f>'[1]CtaGastos AC'!B334</f>
        <v>143 - Realizaci󮠤e actividades art_xDCF4_icas y culturales</v>
      </c>
      <c r="C335" s="10">
        <f>'[1]CtaGastos AC'!C334</f>
        <v>100000000</v>
      </c>
      <c r="D335" s="173">
        <v>100000000</v>
      </c>
      <c r="E335" s="173">
        <v>0</v>
      </c>
      <c r="F335" s="173">
        <v>100000000</v>
      </c>
      <c r="G335" s="12">
        <v>0</v>
      </c>
      <c r="H335" s="173">
        <v>0</v>
      </c>
      <c r="I335" s="173">
        <v>100000000</v>
      </c>
      <c r="J335" s="173">
        <v>99800000</v>
      </c>
      <c r="K335" s="12">
        <v>99.8</v>
      </c>
      <c r="L335" s="173">
        <v>99800000</v>
      </c>
      <c r="M335" s="12">
        <v>99.8</v>
      </c>
      <c r="N335" s="174">
        <v>0</v>
      </c>
      <c r="O335" s="12">
        <v>0</v>
      </c>
      <c r="P335" s="13">
        <v>100000000</v>
      </c>
    </row>
    <row r="336" spans="1:16" hidden="1" x14ac:dyDescent="0.25">
      <c r="A336" s="10" t="str">
        <f>'[1]CtaGastos AC'!A335</f>
        <v>´3311401080656144000000</v>
      </c>
      <c r="B336" s="10" t="str">
        <f>'[1]CtaGastos AC'!B335</f>
        <v>144 - Realizaci󮠤e actividades art_xDCF4_icas y culturales</v>
      </c>
      <c r="C336" s="10">
        <f>'[1]CtaGastos AC'!C335</f>
        <v>1951500000</v>
      </c>
      <c r="D336" s="173">
        <v>1951500000</v>
      </c>
      <c r="E336" s="173">
        <v>-153925291</v>
      </c>
      <c r="F336" s="173">
        <v>1797574709</v>
      </c>
      <c r="G336" s="12">
        <v>0</v>
      </c>
      <c r="H336" s="173">
        <v>0</v>
      </c>
      <c r="I336" s="173">
        <v>1797574709</v>
      </c>
      <c r="J336" s="173">
        <v>1598353642</v>
      </c>
      <c r="K336" s="12">
        <v>88.917230198970273</v>
      </c>
      <c r="L336" s="173">
        <v>1793818641</v>
      </c>
      <c r="M336" s="12">
        <v>99.791048017020131</v>
      </c>
      <c r="N336" s="174">
        <v>0</v>
      </c>
      <c r="O336" s="12">
        <v>0</v>
      </c>
      <c r="P336" s="13">
        <v>1797574709</v>
      </c>
    </row>
    <row r="337" spans="1:16" hidden="1" x14ac:dyDescent="0.25">
      <c r="A337" s="10" t="str">
        <f>'[1]CtaGastos AC'!A336</f>
        <v>´3311401080656146000000</v>
      </c>
      <c r="B337" s="10" t="str">
        <f>'[1]CtaGastos AC'!B336</f>
        <v>146 - Realizaci󮠤e actividades art_xDCF4_icas y culturales</v>
      </c>
      <c r="C337" s="10">
        <f>'[1]CtaGastos AC'!C336</f>
        <v>82500000</v>
      </c>
      <c r="D337" s="173">
        <v>82500000</v>
      </c>
      <c r="E337" s="173">
        <v>-82500000</v>
      </c>
      <c r="F337" s="173">
        <v>0</v>
      </c>
      <c r="G337" s="12">
        <v>0</v>
      </c>
      <c r="H337" s="173">
        <v>0</v>
      </c>
      <c r="I337" s="173">
        <v>0</v>
      </c>
      <c r="J337" s="173">
        <v>0</v>
      </c>
      <c r="K337" s="12">
        <v>0</v>
      </c>
      <c r="L337" s="173">
        <v>0</v>
      </c>
      <c r="M337" s="12">
        <v>0</v>
      </c>
      <c r="N337" s="174">
        <v>0</v>
      </c>
      <c r="O337" s="12">
        <v>0</v>
      </c>
      <c r="P337" s="13">
        <v>0</v>
      </c>
    </row>
    <row r="338" spans="1:16" hidden="1" x14ac:dyDescent="0.25">
      <c r="A338" s="10" t="str">
        <f>'[1]CtaGastos AC'!A337</f>
        <v>´3311401080708000000000</v>
      </c>
      <c r="B338" s="10" t="str">
        <f>'[1]CtaGastos AC'!B337</f>
        <v>Construcci󮠹 adecuaci󮠤e parques y escenarios para la inclusi󮍊</v>
      </c>
      <c r="C338" s="10">
        <f>'[1]CtaGastos AC'!C337</f>
        <v>88159781000</v>
      </c>
      <c r="D338" s="173">
        <v>88159781000</v>
      </c>
      <c r="E338" s="173">
        <v>65820267</v>
      </c>
      <c r="F338" s="173">
        <v>88225601267</v>
      </c>
      <c r="G338" s="12">
        <v>0</v>
      </c>
      <c r="H338" s="173">
        <v>0</v>
      </c>
      <c r="I338" s="173">
        <v>88225601267</v>
      </c>
      <c r="J338" s="173">
        <v>18326059137</v>
      </c>
      <c r="K338" s="12">
        <v>20.771815520462425</v>
      </c>
      <c r="L338" s="173">
        <v>63586918156.879997</v>
      </c>
      <c r="M338" s="12">
        <v>72.073091306507337</v>
      </c>
      <c r="N338" s="174">
        <v>0</v>
      </c>
      <c r="O338" s="12">
        <v>0</v>
      </c>
      <c r="P338" s="13">
        <v>88225601267</v>
      </c>
    </row>
    <row r="339" spans="1:16" hidden="1" x14ac:dyDescent="0.25">
      <c r="A339" s="10" t="str">
        <f>'[1]CtaGastos AC'!A338</f>
        <v>´3311401080708145000000</v>
      </c>
      <c r="B339" s="10" t="str">
        <f>'[1]CtaGastos AC'!B338</f>
        <v>145 - Construcci󮠹 adecuaci󮠤e parques y escenarios para la inclusi󮍊</v>
      </c>
      <c r="C339" s="10">
        <f>'[1]CtaGastos AC'!C338</f>
        <v>88159781000</v>
      </c>
      <c r="D339" s="173">
        <v>88159781000</v>
      </c>
      <c r="E339" s="173">
        <v>65820267</v>
      </c>
      <c r="F339" s="173">
        <v>88225601267</v>
      </c>
      <c r="G339" s="12">
        <v>0</v>
      </c>
      <c r="H339" s="173">
        <v>0</v>
      </c>
      <c r="I339" s="173">
        <v>88225601267</v>
      </c>
      <c r="J339" s="173">
        <v>18326059137</v>
      </c>
      <c r="K339" s="12">
        <v>20.771815520462425</v>
      </c>
      <c r="L339" s="173">
        <v>63586918156.879997</v>
      </c>
      <c r="M339" s="12">
        <v>72.073091306507337</v>
      </c>
      <c r="N339" s="174">
        <v>0</v>
      </c>
      <c r="O339" s="12">
        <v>0</v>
      </c>
      <c r="P339" s="13">
        <v>88225601267</v>
      </c>
    </row>
    <row r="340" spans="1:16" hidden="1" x14ac:dyDescent="0.25">
      <c r="A340" s="10" t="str">
        <f>'[1]CtaGastos AC'!A339</f>
        <v>´3311401080746000000000</v>
      </c>
      <c r="B340" s="10" t="str">
        <f>'[1]CtaGastos AC'!B339</f>
        <v>Circulaci󮠹 divulgaci󮠤e los valores del patrimonio cultural</v>
      </c>
      <c r="C340" s="10">
        <f>'[1]CtaGastos AC'!C339</f>
        <v>1623731000</v>
      </c>
      <c r="D340" s="173">
        <v>1623731000</v>
      </c>
      <c r="E340" s="173">
        <v>32217637</v>
      </c>
      <c r="F340" s="173">
        <v>1655948637</v>
      </c>
      <c r="G340" s="12">
        <v>0</v>
      </c>
      <c r="H340" s="173">
        <v>0</v>
      </c>
      <c r="I340" s="173">
        <v>1655948637</v>
      </c>
      <c r="J340" s="173">
        <v>1317052226</v>
      </c>
      <c r="K340" s="12">
        <v>79.53460612075736</v>
      </c>
      <c r="L340" s="173">
        <v>1549952024</v>
      </c>
      <c r="M340" s="12">
        <v>93.599039811281287</v>
      </c>
      <c r="N340" s="174">
        <v>0</v>
      </c>
      <c r="O340" s="12">
        <v>0</v>
      </c>
      <c r="P340" s="13">
        <v>1655948637</v>
      </c>
    </row>
    <row r="341" spans="1:16" hidden="1" x14ac:dyDescent="0.25">
      <c r="A341" s="10" t="str">
        <f>'[1]CtaGastos AC'!A340</f>
        <v>´3311401080746144000000</v>
      </c>
      <c r="B341" s="10" t="str">
        <f>'[1]CtaGastos AC'!B340</f>
        <v>144 - Circulaci󮠹 divulgaci󮠤e los valores del patrimonio cultural</v>
      </c>
      <c r="C341" s="10">
        <f>'[1]CtaGastos AC'!C340</f>
        <v>1623731000</v>
      </c>
      <c r="D341" s="173">
        <v>1623731000</v>
      </c>
      <c r="E341" s="173">
        <v>32217637</v>
      </c>
      <c r="F341" s="173">
        <v>1655948637</v>
      </c>
      <c r="G341" s="12">
        <v>0</v>
      </c>
      <c r="H341" s="173">
        <v>0</v>
      </c>
      <c r="I341" s="173">
        <v>1655948637</v>
      </c>
      <c r="J341" s="173">
        <v>1317052226</v>
      </c>
      <c r="K341" s="12">
        <v>79.53460612075736</v>
      </c>
      <c r="L341" s="173">
        <v>1549952024</v>
      </c>
      <c r="M341" s="12">
        <v>93.599039811281287</v>
      </c>
      <c r="N341" s="174">
        <v>0</v>
      </c>
      <c r="O341" s="12">
        <v>0</v>
      </c>
      <c r="P341" s="13">
        <v>1655948637</v>
      </c>
    </row>
    <row r="342" spans="1:16" hidden="1" x14ac:dyDescent="0.25">
      <c r="A342" s="10" t="str">
        <f>'[1]CtaGastos AC'!A341</f>
        <v>´3311401080763000000000</v>
      </c>
      <c r="B342" s="10" t="str">
        <f>'[1]CtaGastos AC'!B341</f>
        <v>Gesti󮠣ultural local</v>
      </c>
      <c r="C342" s="10">
        <f>'[1]CtaGastos AC'!C341</f>
        <v>4927458000</v>
      </c>
      <c r="D342" s="173">
        <v>4927458000</v>
      </c>
      <c r="E342" s="173">
        <v>-631654376</v>
      </c>
      <c r="F342" s="173">
        <v>4295803624</v>
      </c>
      <c r="G342" s="12">
        <v>0</v>
      </c>
      <c r="H342" s="173">
        <v>0</v>
      </c>
      <c r="I342" s="173">
        <v>4295803624</v>
      </c>
      <c r="J342" s="173">
        <v>4080481888</v>
      </c>
      <c r="K342" s="12">
        <v>94.987626184841631</v>
      </c>
      <c r="L342" s="173">
        <v>4295803624</v>
      </c>
      <c r="M342" s="12">
        <v>100</v>
      </c>
      <c r="N342" s="174">
        <v>0</v>
      </c>
      <c r="O342" s="12">
        <v>0</v>
      </c>
      <c r="P342" s="13">
        <v>4295803624</v>
      </c>
    </row>
    <row r="343" spans="1:16" hidden="1" x14ac:dyDescent="0.25">
      <c r="A343" s="10" t="str">
        <f>'[1]CtaGastos AC'!A342</f>
        <v>´3311401080763144000000</v>
      </c>
      <c r="B343" s="10" t="str">
        <f>'[1]CtaGastos AC'!B342</f>
        <v>144 - Gesti󮠣ultural local</v>
      </c>
      <c r="C343" s="10">
        <f>'[1]CtaGastos AC'!C342</f>
        <v>4927458000</v>
      </c>
      <c r="D343" s="173">
        <v>4927458000</v>
      </c>
      <c r="E343" s="173">
        <v>-631654376</v>
      </c>
      <c r="F343" s="173">
        <v>4295803624</v>
      </c>
      <c r="G343" s="12">
        <v>0</v>
      </c>
      <c r="H343" s="173">
        <v>0</v>
      </c>
      <c r="I343" s="173">
        <v>4295803624</v>
      </c>
      <c r="J343" s="173">
        <v>4080481888</v>
      </c>
      <c r="K343" s="12">
        <v>94.987626184841631</v>
      </c>
      <c r="L343" s="173">
        <v>4295803624</v>
      </c>
      <c r="M343" s="12">
        <v>100</v>
      </c>
      <c r="N343" s="174">
        <v>0</v>
      </c>
      <c r="O343" s="12">
        <v>0</v>
      </c>
      <c r="P343" s="13">
        <v>4295803624</v>
      </c>
    </row>
    <row r="344" spans="1:16" hidden="1" x14ac:dyDescent="0.25">
      <c r="A344" s="10" t="str">
        <f>'[1]CtaGastos AC'!A343</f>
        <v>´3311401080767000000000</v>
      </c>
      <c r="B344" s="10" t="str">
        <f>'[1]CtaGastos AC'!B343</f>
        <v>Fortalecimiento de la red de bibliotecas y fomento o valoraci󮠡 la lectura</v>
      </c>
      <c r="C344" s="10">
        <f>'[1]CtaGastos AC'!C343</f>
        <v>20007442000</v>
      </c>
      <c r="D344" s="173">
        <v>20007442000</v>
      </c>
      <c r="E344" s="173">
        <v>-20344279</v>
      </c>
      <c r="F344" s="173">
        <v>19987097721</v>
      </c>
      <c r="G344" s="12">
        <v>0</v>
      </c>
      <c r="H344" s="173">
        <v>0</v>
      </c>
      <c r="I344" s="173">
        <v>19987097721</v>
      </c>
      <c r="J344" s="173">
        <v>19966807718</v>
      </c>
      <c r="K344" s="12">
        <v>99.89848449593218</v>
      </c>
      <c r="L344" s="173">
        <v>19985383686</v>
      </c>
      <c r="M344" s="12">
        <v>99.99142429269159</v>
      </c>
      <c r="N344" s="174">
        <v>0</v>
      </c>
      <c r="O344" s="12">
        <v>0</v>
      </c>
      <c r="P344" s="13">
        <v>19987097721</v>
      </c>
    </row>
    <row r="345" spans="1:16" hidden="1" x14ac:dyDescent="0.25">
      <c r="A345" s="10" t="str">
        <f>'[1]CtaGastos AC'!A344</f>
        <v>´3311401080767149000000</v>
      </c>
      <c r="B345" s="10" t="str">
        <f>'[1]CtaGastos AC'!B344</f>
        <v>149 - Fortalecimiento de la red de bibliotecas y fomento o valoraci󮠡 la lectura</v>
      </c>
      <c r="C345" s="10">
        <f>'[1]CtaGastos AC'!C344</f>
        <v>20007442000</v>
      </c>
      <c r="D345" s="173">
        <v>20007442000</v>
      </c>
      <c r="E345" s="173">
        <v>-20344279</v>
      </c>
      <c r="F345" s="173">
        <v>19987097721</v>
      </c>
      <c r="G345" s="12">
        <v>0</v>
      </c>
      <c r="H345" s="173">
        <v>0</v>
      </c>
      <c r="I345" s="173">
        <v>19987097721</v>
      </c>
      <c r="J345" s="173">
        <v>19966807718</v>
      </c>
      <c r="K345" s="12">
        <v>99.89848449593218</v>
      </c>
      <c r="L345" s="173">
        <v>19985383686</v>
      </c>
      <c r="M345" s="12">
        <v>99.99142429269159</v>
      </c>
      <c r="N345" s="174">
        <v>0</v>
      </c>
      <c r="O345" s="12">
        <v>0</v>
      </c>
      <c r="P345" s="13">
        <v>19987097721</v>
      </c>
    </row>
    <row r="346" spans="1:16" hidden="1" x14ac:dyDescent="0.25">
      <c r="A346" s="10" t="str">
        <f>'[1]CtaGastos AC'!A345</f>
        <v>´3311401080771000000000</v>
      </c>
      <c r="B346" s="10" t="str">
        <f>'[1]CtaGastos AC'!B345</f>
        <v>La recreaci󮬠el deporte y la actividad f_xDCE9_ca incluyente, equitativa y no segregada</v>
      </c>
      <c r="C346" s="10">
        <f>'[1]CtaGastos AC'!C345</f>
        <v>150000000</v>
      </c>
      <c r="D346" s="173">
        <v>150000000</v>
      </c>
      <c r="E346" s="173">
        <v>-18307047</v>
      </c>
      <c r="F346" s="173">
        <v>131692953</v>
      </c>
      <c r="G346" s="12">
        <v>0</v>
      </c>
      <c r="H346" s="173">
        <v>0</v>
      </c>
      <c r="I346" s="173">
        <v>131692953</v>
      </c>
      <c r="J346" s="173">
        <v>131692953</v>
      </c>
      <c r="K346" s="12">
        <v>100</v>
      </c>
      <c r="L346" s="173">
        <v>131692953</v>
      </c>
      <c r="M346" s="12">
        <v>100</v>
      </c>
      <c r="N346" s="174">
        <v>0</v>
      </c>
      <c r="O346" s="12">
        <v>0</v>
      </c>
      <c r="P346" s="13">
        <v>131692953</v>
      </c>
    </row>
    <row r="347" spans="1:16" hidden="1" x14ac:dyDescent="0.25">
      <c r="A347" s="10" t="str">
        <f>'[1]CtaGastos AC'!A346</f>
        <v>´3311401080771145000000</v>
      </c>
      <c r="B347" s="10" t="str">
        <f>'[1]CtaGastos AC'!B346</f>
        <v>145 - La recreaci󮬠el deporte y la actividad f_xDCE9_ca incluyente, equitativa y no segregada</v>
      </c>
      <c r="C347" s="10">
        <f>'[1]CtaGastos AC'!C346</f>
        <v>150000000</v>
      </c>
      <c r="D347" s="173">
        <v>150000000</v>
      </c>
      <c r="E347" s="173">
        <v>-18307047</v>
      </c>
      <c r="F347" s="173">
        <v>131692953</v>
      </c>
      <c r="G347" s="12">
        <v>0</v>
      </c>
      <c r="H347" s="173">
        <v>0</v>
      </c>
      <c r="I347" s="173">
        <v>131692953</v>
      </c>
      <c r="J347" s="173">
        <v>131692953</v>
      </c>
      <c r="K347" s="12">
        <v>100</v>
      </c>
      <c r="L347" s="173">
        <v>131692953</v>
      </c>
      <c r="M347" s="12">
        <v>100</v>
      </c>
      <c r="N347" s="174">
        <v>0</v>
      </c>
      <c r="O347" s="12">
        <v>0</v>
      </c>
      <c r="P347" s="13">
        <v>131692953</v>
      </c>
    </row>
    <row r="348" spans="1:16" hidden="1" x14ac:dyDescent="0.25">
      <c r="A348" s="10" t="str">
        <f>'[1]CtaGastos AC'!A347</f>
        <v>´3311401080773000000000</v>
      </c>
      <c r="B348" s="10" t="str">
        <f>'[1]CtaGastos AC'!B347</f>
        <v>Oportunidades para el ejercicio de los derechos culturales</v>
      </c>
      <c r="C348" s="10">
        <f>'[1]CtaGastos AC'!C347</f>
        <v>2964945000</v>
      </c>
      <c r="D348" s="173">
        <v>2964945000</v>
      </c>
      <c r="E348" s="173">
        <v>-121100502</v>
      </c>
      <c r="F348" s="173">
        <v>2843844498</v>
      </c>
      <c r="G348" s="12">
        <v>0</v>
      </c>
      <c r="H348" s="173">
        <v>0</v>
      </c>
      <c r="I348" s="173">
        <v>2843844498</v>
      </c>
      <c r="J348" s="173">
        <v>2612671427</v>
      </c>
      <c r="K348" s="12">
        <v>91.871107187380403</v>
      </c>
      <c r="L348" s="173">
        <v>2843834898</v>
      </c>
      <c r="M348" s="12">
        <v>99.999662428799923</v>
      </c>
      <c r="N348" s="174">
        <v>0</v>
      </c>
      <c r="O348" s="12">
        <v>0</v>
      </c>
      <c r="P348" s="13">
        <v>2843844498</v>
      </c>
    </row>
    <row r="349" spans="1:16" hidden="1" x14ac:dyDescent="0.25">
      <c r="A349" s="10" t="str">
        <f>'[1]CtaGastos AC'!A348</f>
        <v>´3311401080773144000000</v>
      </c>
      <c r="B349" s="10" t="str">
        <f>'[1]CtaGastos AC'!B348</f>
        <v>144 - Oportunidades para el ejercicio de los derechos culturales</v>
      </c>
      <c r="C349" s="10">
        <f>'[1]CtaGastos AC'!C348</f>
        <v>2964945000</v>
      </c>
      <c r="D349" s="173">
        <v>2964945000</v>
      </c>
      <c r="E349" s="173">
        <v>-121100502</v>
      </c>
      <c r="F349" s="173">
        <v>2843844498</v>
      </c>
      <c r="G349" s="12">
        <v>0</v>
      </c>
      <c r="H349" s="173">
        <v>0</v>
      </c>
      <c r="I349" s="173">
        <v>2843844498</v>
      </c>
      <c r="J349" s="173">
        <v>2612671427</v>
      </c>
      <c r="K349" s="12">
        <v>91.871107187380403</v>
      </c>
      <c r="L349" s="173">
        <v>2843834898</v>
      </c>
      <c r="M349" s="12">
        <v>99.999662428799923</v>
      </c>
      <c r="N349" s="174">
        <v>0</v>
      </c>
      <c r="O349" s="12">
        <v>0</v>
      </c>
      <c r="P349" s="13">
        <v>2843844498</v>
      </c>
    </row>
    <row r="350" spans="1:16" hidden="1" x14ac:dyDescent="0.25">
      <c r="A350" s="10" t="str">
        <f>'[1]CtaGastos AC'!A349</f>
        <v>´3311401080782000000000</v>
      </c>
      <c r="B350" s="10" t="str">
        <f>'[1]CtaGastos AC'!B349</f>
        <v>Territorios culturales y revitalizados / Equipamientos y corredores culturales</v>
      </c>
      <c r="C350" s="10">
        <f>'[1]CtaGastos AC'!C349</f>
        <v>16610286000</v>
      </c>
      <c r="D350" s="173">
        <v>16610286000</v>
      </c>
      <c r="E350" s="173">
        <v>-1544161929</v>
      </c>
      <c r="F350" s="173">
        <v>15066124071</v>
      </c>
      <c r="G350" s="12">
        <v>0</v>
      </c>
      <c r="H350" s="173">
        <v>0</v>
      </c>
      <c r="I350" s="173">
        <v>15066124071</v>
      </c>
      <c r="J350" s="173">
        <v>7272471903</v>
      </c>
      <c r="K350" s="12">
        <v>48.270357184953781</v>
      </c>
      <c r="L350" s="173">
        <v>12380441965</v>
      </c>
      <c r="M350" s="12">
        <v>82.17403432134526</v>
      </c>
      <c r="N350" s="174">
        <v>0</v>
      </c>
      <c r="O350" s="12">
        <v>0</v>
      </c>
      <c r="P350" s="13">
        <v>15066124071</v>
      </c>
    </row>
    <row r="351" spans="1:16" hidden="1" x14ac:dyDescent="0.25">
      <c r="A351" s="10" t="str">
        <f>'[1]CtaGastos AC'!A350</f>
        <v>´3311401080782143000000</v>
      </c>
      <c r="B351" s="10" t="str">
        <f>'[1]CtaGastos AC'!B350</f>
        <v>143 - Territorios culturales y revitalizados / Equipamientos y corredores culturales</v>
      </c>
      <c r="C351" s="10">
        <f>'[1]CtaGastos AC'!C350</f>
        <v>16610286000</v>
      </c>
      <c r="D351" s="173">
        <v>16610286000</v>
      </c>
      <c r="E351" s="173">
        <v>-1544161929</v>
      </c>
      <c r="F351" s="173">
        <v>15066124071</v>
      </c>
      <c r="G351" s="12">
        <v>0</v>
      </c>
      <c r="H351" s="173">
        <v>0</v>
      </c>
      <c r="I351" s="173">
        <v>15066124071</v>
      </c>
      <c r="J351" s="173">
        <v>7272471903</v>
      </c>
      <c r="K351" s="12">
        <v>48.270357184953781</v>
      </c>
      <c r="L351" s="173">
        <v>12380441965</v>
      </c>
      <c r="M351" s="12">
        <v>82.17403432134526</v>
      </c>
      <c r="N351" s="174">
        <v>0</v>
      </c>
      <c r="O351" s="12">
        <v>0</v>
      </c>
      <c r="P351" s="13">
        <v>15066124071</v>
      </c>
    </row>
    <row r="352" spans="1:16" hidden="1" x14ac:dyDescent="0.25">
      <c r="A352" s="10" t="str">
        <f>'[1]CtaGastos AC'!A351</f>
        <v>´3311401080783000000000</v>
      </c>
      <c r="B352" s="10" t="str">
        <f>'[1]CtaGastos AC'!B351</f>
        <v>Gesti󮬠dotaci󮬠programaci󮠹 aprovechamiento econ󭩣o de los escenarios culturales pblicos</v>
      </c>
      <c r="C352" s="10">
        <f>'[1]CtaGastos AC'!C351</f>
        <v>17076000000</v>
      </c>
      <c r="D352" s="173">
        <v>17076000000</v>
      </c>
      <c r="E352" s="173">
        <v>7166239264</v>
      </c>
      <c r="F352" s="173">
        <v>24242239264</v>
      </c>
      <c r="G352" s="12">
        <v>0</v>
      </c>
      <c r="H352" s="173">
        <v>0</v>
      </c>
      <c r="I352" s="173">
        <v>24242239264</v>
      </c>
      <c r="J352" s="173">
        <v>17516210851</v>
      </c>
      <c r="K352" s="12">
        <v>72.254921091434696</v>
      </c>
      <c r="L352" s="173">
        <v>18977353294</v>
      </c>
      <c r="M352" s="12">
        <v>78.282179658962377</v>
      </c>
      <c r="N352" s="174">
        <v>0</v>
      </c>
      <c r="O352" s="12">
        <v>0</v>
      </c>
      <c r="P352" s="13">
        <v>24242239264</v>
      </c>
    </row>
    <row r="353" spans="1:16" hidden="1" x14ac:dyDescent="0.25">
      <c r="A353" s="10" t="str">
        <f>'[1]CtaGastos AC'!A352</f>
        <v>´3311401080783144000000</v>
      </c>
      <c r="B353" s="10" t="str">
        <f>'[1]CtaGastos AC'!B352</f>
        <v>144 - Gesti󮬠dotaci󮬠programaci󮠹 aprovechamiento econ󭩣o de los escenarios culturales pblicos</v>
      </c>
      <c r="C353" s="10">
        <f>'[1]CtaGastos AC'!C352</f>
        <v>17076000000</v>
      </c>
      <c r="D353" s="173">
        <v>17076000000</v>
      </c>
      <c r="E353" s="173">
        <v>7166239264</v>
      </c>
      <c r="F353" s="173">
        <v>24242239264</v>
      </c>
      <c r="G353" s="12">
        <v>0</v>
      </c>
      <c r="H353" s="173">
        <v>0</v>
      </c>
      <c r="I353" s="173">
        <v>24242239264</v>
      </c>
      <c r="J353" s="173">
        <v>17516210851</v>
      </c>
      <c r="K353" s="12">
        <v>72.254921091434696</v>
      </c>
      <c r="L353" s="173">
        <v>18977353294</v>
      </c>
      <c r="M353" s="12">
        <v>78.282179658962377</v>
      </c>
      <c r="N353" s="174">
        <v>0</v>
      </c>
      <c r="O353" s="12">
        <v>0</v>
      </c>
      <c r="P353" s="13">
        <v>24242239264</v>
      </c>
    </row>
    <row r="354" spans="1:16" hidden="1" x14ac:dyDescent="0.25">
      <c r="A354" s="10" t="str">
        <f>'[1]CtaGastos AC'!A353</f>
        <v>´3311401080792000000000</v>
      </c>
      <c r="B354" s="10" t="str">
        <f>'[1]CtaGastos AC'!B353</f>
        <v>Adecuaci󮬠mantenimiento y amoblamiento de la infraestructura pblica para las artes</v>
      </c>
      <c r="C354" s="10">
        <f>'[1]CtaGastos AC'!C353</f>
        <v>26247000000</v>
      </c>
      <c r="D354" s="173">
        <v>26247000000</v>
      </c>
      <c r="E354" s="173">
        <v>748250330</v>
      </c>
      <c r="F354" s="173">
        <v>26995250330</v>
      </c>
      <c r="G354" s="12">
        <v>0</v>
      </c>
      <c r="H354" s="173">
        <v>0</v>
      </c>
      <c r="I354" s="173">
        <v>26995250330</v>
      </c>
      <c r="J354" s="173">
        <v>26112296902</v>
      </c>
      <c r="K354" s="12">
        <v>96.729226744681199</v>
      </c>
      <c r="L354" s="173">
        <v>26930326442</v>
      </c>
      <c r="M354" s="12">
        <v>99.759498848107185</v>
      </c>
      <c r="N354" s="174">
        <v>0</v>
      </c>
      <c r="O354" s="12">
        <v>0</v>
      </c>
      <c r="P354" s="13">
        <v>26995250330</v>
      </c>
    </row>
    <row r="355" spans="1:16" hidden="1" x14ac:dyDescent="0.25">
      <c r="A355" s="10" t="str">
        <f>'[1]CtaGastos AC'!A354</f>
        <v>´3311401080792144000000</v>
      </c>
      <c r="B355" s="10" t="str">
        <f>'[1]CtaGastos AC'!B354</f>
        <v>144 - Adecuaci󮬠mantenimiento y amoblamiento de la infraestructura pblica para las artes</v>
      </c>
      <c r="C355" s="10">
        <f>'[1]CtaGastos AC'!C354</f>
        <v>26247000000</v>
      </c>
      <c r="D355" s="173">
        <v>26247000000</v>
      </c>
      <c r="E355" s="173">
        <v>748250330</v>
      </c>
      <c r="F355" s="173">
        <v>26995250330</v>
      </c>
      <c r="G355" s="12">
        <v>0</v>
      </c>
      <c r="H355" s="173">
        <v>0</v>
      </c>
      <c r="I355" s="173">
        <v>26995250330</v>
      </c>
      <c r="J355" s="173">
        <v>26112296902</v>
      </c>
      <c r="K355" s="12">
        <v>96.729226744681199</v>
      </c>
      <c r="L355" s="173">
        <v>26930326442</v>
      </c>
      <c r="M355" s="12">
        <v>99.759498848107185</v>
      </c>
      <c r="N355" s="174">
        <v>0</v>
      </c>
      <c r="O355" s="12">
        <v>0</v>
      </c>
      <c r="P355" s="13">
        <v>26995250330</v>
      </c>
    </row>
    <row r="356" spans="1:16" hidden="1" x14ac:dyDescent="0.25">
      <c r="A356" s="10" t="str">
        <f>'[1]CtaGastos AC'!A355</f>
        <v>´3311401080795000000000</v>
      </c>
      <c r="B356" s="10" t="str">
        <f>'[1]CtaGastos AC'!B355</f>
        <v>Fortalecimiento de las prᣴicas art_xDCF4_icas en el Distrito Capital</v>
      </c>
      <c r="C356" s="10">
        <f>'[1]CtaGastos AC'!C355</f>
        <v>27351000000</v>
      </c>
      <c r="D356" s="173">
        <v>27351000000</v>
      </c>
      <c r="E356" s="173">
        <v>6460269748</v>
      </c>
      <c r="F356" s="173">
        <v>33811269748</v>
      </c>
      <c r="G356" s="12">
        <v>0</v>
      </c>
      <c r="H356" s="173">
        <v>0</v>
      </c>
      <c r="I356" s="173">
        <v>33811269748</v>
      </c>
      <c r="J356" s="173">
        <v>30111891050</v>
      </c>
      <c r="K356" s="12">
        <v>89.058740693348767</v>
      </c>
      <c r="L356" s="173">
        <v>33653674686</v>
      </c>
      <c r="M356" s="12">
        <v>99.533897829999944</v>
      </c>
      <c r="N356" s="174">
        <v>0</v>
      </c>
      <c r="O356" s="12">
        <v>0</v>
      </c>
      <c r="P356" s="13">
        <v>33811269748</v>
      </c>
    </row>
    <row r="357" spans="1:16" hidden="1" x14ac:dyDescent="0.25">
      <c r="A357" s="10" t="str">
        <f>'[1]CtaGastos AC'!A356</f>
        <v>´3311401080795144000000</v>
      </c>
      <c r="B357" s="10" t="str">
        <f>'[1]CtaGastos AC'!B356</f>
        <v>144 - Fortalecimiento de las prᣴicas art_xDCF4_icas en el Distrito Capital</v>
      </c>
      <c r="C357" s="10">
        <f>'[1]CtaGastos AC'!C356</f>
        <v>24347000000</v>
      </c>
      <c r="D357" s="173">
        <v>24347000000</v>
      </c>
      <c r="E357" s="173">
        <v>6460269748</v>
      </c>
      <c r="F357" s="173">
        <v>30807269748</v>
      </c>
      <c r="G357" s="12">
        <v>0</v>
      </c>
      <c r="H357" s="173">
        <v>0</v>
      </c>
      <c r="I357" s="173">
        <v>30807269748</v>
      </c>
      <c r="J357" s="173">
        <v>27234007644</v>
      </c>
      <c r="K357" s="12">
        <v>88.401237327329284</v>
      </c>
      <c r="L357" s="173">
        <v>30653377280</v>
      </c>
      <c r="M357" s="12">
        <v>99.500467035025096</v>
      </c>
      <c r="N357" s="174">
        <v>0</v>
      </c>
      <c r="O357" s="12">
        <v>0</v>
      </c>
      <c r="P357" s="13">
        <v>30807269748</v>
      </c>
    </row>
    <row r="358" spans="1:16" hidden="1" x14ac:dyDescent="0.25">
      <c r="A358" s="10" t="str">
        <f>'[1]CtaGastos AC'!A357</f>
        <v>´3311401080795145000000</v>
      </c>
      <c r="B358" s="10" t="str">
        <f>'[1]CtaGastos AC'!B357</f>
        <v>145 - Fortalecimiento de las prᣴicas art_xDCF4_icas en el Distrito Capital</v>
      </c>
      <c r="C358" s="10">
        <f>'[1]CtaGastos AC'!C357</f>
        <v>1866000000</v>
      </c>
      <c r="D358" s="173">
        <v>1866000000</v>
      </c>
      <c r="E358" s="173">
        <v>0</v>
      </c>
      <c r="F358" s="173">
        <v>1866000000</v>
      </c>
      <c r="G358" s="12">
        <v>0</v>
      </c>
      <c r="H358" s="173">
        <v>0</v>
      </c>
      <c r="I358" s="173">
        <v>1866000000</v>
      </c>
      <c r="J358" s="173">
        <v>1810086000</v>
      </c>
      <c r="K358" s="12">
        <v>97.003536977491962</v>
      </c>
      <c r="L358" s="173">
        <v>1865126000</v>
      </c>
      <c r="M358" s="12">
        <v>99.953161843515531</v>
      </c>
      <c r="N358" s="174">
        <v>0</v>
      </c>
      <c r="O358" s="12">
        <v>0</v>
      </c>
      <c r="P358" s="13">
        <v>1866000000</v>
      </c>
    </row>
    <row r="359" spans="1:16" hidden="1" x14ac:dyDescent="0.25">
      <c r="A359" s="10" t="str">
        <f>'[1]CtaGastos AC'!A358</f>
        <v>´3311401080795146000000</v>
      </c>
      <c r="B359" s="10" t="str">
        <f>'[1]CtaGastos AC'!B358</f>
        <v>146 - Fortalecimiento de las prᣴicas art_xDCF4_icas en el Distrito Capital</v>
      </c>
      <c r="C359" s="10">
        <f>'[1]CtaGastos AC'!C358</f>
        <v>200000000</v>
      </c>
      <c r="D359" s="173">
        <v>200000000</v>
      </c>
      <c r="E359" s="173">
        <v>0</v>
      </c>
      <c r="F359" s="173">
        <v>200000000</v>
      </c>
      <c r="G359" s="12">
        <v>0</v>
      </c>
      <c r="H359" s="173">
        <v>0</v>
      </c>
      <c r="I359" s="173">
        <v>200000000</v>
      </c>
      <c r="J359" s="173">
        <v>192000000</v>
      </c>
      <c r="K359" s="12">
        <v>96</v>
      </c>
      <c r="L359" s="173">
        <v>200000000</v>
      </c>
      <c r="M359" s="12">
        <v>100</v>
      </c>
      <c r="N359" s="174">
        <v>0</v>
      </c>
      <c r="O359" s="12">
        <v>0</v>
      </c>
      <c r="P359" s="13">
        <v>200000000</v>
      </c>
    </row>
    <row r="360" spans="1:16" hidden="1" x14ac:dyDescent="0.25">
      <c r="A360" s="10" t="str">
        <f>'[1]CtaGastos AC'!A359</f>
        <v>´3311401080795147000000</v>
      </c>
      <c r="B360" s="10" t="str">
        <f>'[1]CtaGastos AC'!B359</f>
        <v>147 - Fortalecimiento de las prᣴicas art_xDCF4_icas en el Distrito Capital</v>
      </c>
      <c r="C360" s="10">
        <f>'[1]CtaGastos AC'!C359</f>
        <v>261000000</v>
      </c>
      <c r="D360" s="173">
        <v>261000000</v>
      </c>
      <c r="E360" s="173">
        <v>0</v>
      </c>
      <c r="F360" s="173">
        <v>261000000</v>
      </c>
      <c r="G360" s="12">
        <v>0</v>
      </c>
      <c r="H360" s="173">
        <v>0</v>
      </c>
      <c r="I360" s="173">
        <v>261000000</v>
      </c>
      <c r="J360" s="173">
        <v>240321406</v>
      </c>
      <c r="K360" s="12">
        <v>92.077167049808423</v>
      </c>
      <c r="L360" s="173">
        <v>258171406</v>
      </c>
      <c r="M360" s="12">
        <v>98.916247509578554</v>
      </c>
      <c r="N360" s="174">
        <v>0</v>
      </c>
      <c r="O360" s="12">
        <v>0</v>
      </c>
      <c r="P360" s="13">
        <v>261000000</v>
      </c>
    </row>
    <row r="361" spans="1:16" hidden="1" x14ac:dyDescent="0.25">
      <c r="A361" s="10" t="str">
        <f>'[1]CtaGastos AC'!A360</f>
        <v>´3311401080795149000000</v>
      </c>
      <c r="B361" s="10" t="str">
        <f>'[1]CtaGastos AC'!B360</f>
        <v>149 - Fortalecimiento de las prᣴicas art_xDCF4_icas en el Distrito Capital</v>
      </c>
      <c r="C361" s="10">
        <f>'[1]CtaGastos AC'!C360</f>
        <v>677000000</v>
      </c>
      <c r="D361" s="173">
        <v>677000000</v>
      </c>
      <c r="E361" s="173">
        <v>0</v>
      </c>
      <c r="F361" s="173">
        <v>677000000</v>
      </c>
      <c r="G361" s="12">
        <v>0</v>
      </c>
      <c r="H361" s="173">
        <v>0</v>
      </c>
      <c r="I361" s="173">
        <v>677000000</v>
      </c>
      <c r="J361" s="173">
        <v>635476000</v>
      </c>
      <c r="K361" s="12">
        <v>93.866469719350079</v>
      </c>
      <c r="L361" s="173">
        <v>677000000</v>
      </c>
      <c r="M361" s="12">
        <v>100</v>
      </c>
      <c r="N361" s="174">
        <v>0</v>
      </c>
      <c r="O361" s="12">
        <v>0</v>
      </c>
      <c r="P361" s="13">
        <v>677000000</v>
      </c>
    </row>
    <row r="362" spans="1:16" hidden="1" x14ac:dyDescent="0.25">
      <c r="A362" s="10" t="str">
        <f>'[1]CtaGastos AC'!A361</f>
        <v>´3311401080814000000000</v>
      </c>
      <c r="B362" s="10" t="str">
        <f>'[1]CtaGastos AC'!B361</f>
        <v>Bogotᠰarticipactiva</v>
      </c>
      <c r="C362" s="10">
        <f>'[1]CtaGastos AC'!C361</f>
        <v>2810674000</v>
      </c>
      <c r="D362" s="173">
        <v>2810674000</v>
      </c>
      <c r="E362" s="173">
        <v>-66633333</v>
      </c>
      <c r="F362" s="173">
        <v>2744040667</v>
      </c>
      <c r="G362" s="12">
        <v>0</v>
      </c>
      <c r="H362" s="173">
        <v>0</v>
      </c>
      <c r="I362" s="173">
        <v>2744040667</v>
      </c>
      <c r="J362" s="173">
        <v>2089677747</v>
      </c>
      <c r="K362" s="12">
        <v>76.153308226462954</v>
      </c>
      <c r="L362" s="173">
        <v>2622808617</v>
      </c>
      <c r="M362" s="12">
        <v>95.581987852514587</v>
      </c>
      <c r="N362" s="174">
        <v>0</v>
      </c>
      <c r="O362" s="12">
        <v>0</v>
      </c>
      <c r="P362" s="13">
        <v>2744040667</v>
      </c>
    </row>
    <row r="363" spans="1:16" hidden="1" x14ac:dyDescent="0.25">
      <c r="A363" s="10" t="str">
        <f>'[1]CtaGastos AC'!A362</f>
        <v>´3311401080814145000000</v>
      </c>
      <c r="B363" s="10" t="str">
        <f>'[1]CtaGastos AC'!B362</f>
        <v>145 - Bogotᠰarticipactiva</v>
      </c>
      <c r="C363" s="10">
        <f>'[1]CtaGastos AC'!C362</f>
        <v>2810674000</v>
      </c>
      <c r="D363" s="173">
        <v>2810674000</v>
      </c>
      <c r="E363" s="173">
        <v>-66633333</v>
      </c>
      <c r="F363" s="173">
        <v>2744040667</v>
      </c>
      <c r="G363" s="12">
        <v>0</v>
      </c>
      <c r="H363" s="173">
        <v>0</v>
      </c>
      <c r="I363" s="173">
        <v>2744040667</v>
      </c>
      <c r="J363" s="173">
        <v>2089677747</v>
      </c>
      <c r="K363" s="12">
        <v>76.153308226462954</v>
      </c>
      <c r="L363" s="173">
        <v>2622808617</v>
      </c>
      <c r="M363" s="12">
        <v>95.581987852514587</v>
      </c>
      <c r="N363" s="174">
        <v>0</v>
      </c>
      <c r="O363" s="12">
        <v>0</v>
      </c>
      <c r="P363" s="13">
        <v>2744040667</v>
      </c>
    </row>
    <row r="364" spans="1:16" hidden="1" x14ac:dyDescent="0.25">
      <c r="A364" s="10" t="str">
        <f>'[1]CtaGastos AC'!A363</f>
        <v>´3311401080816000000000</v>
      </c>
      <c r="B364" s="10" t="str">
        <f>'[1]CtaGastos AC'!B363</f>
        <v>Bogotᠦorjador de campeones</v>
      </c>
      <c r="C364" s="10">
        <f>'[1]CtaGastos AC'!C363</f>
        <v>18030000000</v>
      </c>
      <c r="D364" s="173">
        <v>18030000000</v>
      </c>
      <c r="E364" s="173">
        <v>-16397325</v>
      </c>
      <c r="F364" s="173">
        <v>18013602675</v>
      </c>
      <c r="G364" s="12">
        <v>0</v>
      </c>
      <c r="H364" s="173">
        <v>0</v>
      </c>
      <c r="I364" s="173">
        <v>18013602675</v>
      </c>
      <c r="J364" s="173">
        <v>15945313651</v>
      </c>
      <c r="K364" s="12">
        <v>88.518182279714352</v>
      </c>
      <c r="L364" s="173">
        <v>17873946579</v>
      </c>
      <c r="M364" s="12">
        <v>99.224718683321356</v>
      </c>
      <c r="N364" s="174">
        <v>0</v>
      </c>
      <c r="O364" s="12">
        <v>0</v>
      </c>
      <c r="P364" s="13">
        <v>18013602675</v>
      </c>
    </row>
    <row r="365" spans="1:16" hidden="1" x14ac:dyDescent="0.25">
      <c r="A365" s="10" t="str">
        <f>'[1]CtaGastos AC'!A364</f>
        <v>´3311401080816145000000</v>
      </c>
      <c r="B365" s="10" t="str">
        <f>'[1]CtaGastos AC'!B364</f>
        <v>145 - Bogotᠦorjador de campeones</v>
      </c>
      <c r="C365" s="10">
        <f>'[1]CtaGastos AC'!C364</f>
        <v>18030000000</v>
      </c>
      <c r="D365" s="173">
        <v>18030000000</v>
      </c>
      <c r="E365" s="173">
        <v>-16397325</v>
      </c>
      <c r="F365" s="173">
        <v>18013602675</v>
      </c>
      <c r="G365" s="12">
        <v>0</v>
      </c>
      <c r="H365" s="173">
        <v>0</v>
      </c>
      <c r="I365" s="173">
        <v>18013602675</v>
      </c>
      <c r="J365" s="173">
        <v>15945313651</v>
      </c>
      <c r="K365" s="12">
        <v>88.518182279714352</v>
      </c>
      <c r="L365" s="173">
        <v>17873946579</v>
      </c>
      <c r="M365" s="12">
        <v>99.224718683321356</v>
      </c>
      <c r="N365" s="174">
        <v>0</v>
      </c>
      <c r="O365" s="12">
        <v>0</v>
      </c>
      <c r="P365" s="13">
        <v>18013602675</v>
      </c>
    </row>
    <row r="366" spans="1:16" hidden="1" x14ac:dyDescent="0.25">
      <c r="A366" s="10" t="str">
        <f>'[1]CtaGastos AC'!A365</f>
        <v>´3311401080842000000000</v>
      </c>
      <c r="B366" s="10" t="str">
        <f>'[1]CtaGastos AC'!B365</f>
        <v>Parques inclusivos: f_xDCE9_ca, social, econ󭩣a y ambientalmente</v>
      </c>
      <c r="C366" s="10">
        <f>'[1]CtaGastos AC'!C365</f>
        <v>50026749000</v>
      </c>
      <c r="D366" s="173">
        <v>50026749000</v>
      </c>
      <c r="E366" s="173">
        <v>-362876046</v>
      </c>
      <c r="F366" s="173">
        <v>49663872954</v>
      </c>
      <c r="G366" s="12">
        <v>0</v>
      </c>
      <c r="H366" s="173">
        <v>0</v>
      </c>
      <c r="I366" s="173">
        <v>49663872954</v>
      </c>
      <c r="J366" s="173">
        <v>30343038997</v>
      </c>
      <c r="K366" s="12">
        <v>61.096803757339927</v>
      </c>
      <c r="L366" s="173">
        <v>48890185596</v>
      </c>
      <c r="M366" s="12">
        <v>98.442152591046195</v>
      </c>
      <c r="N366" s="174">
        <v>0</v>
      </c>
      <c r="O366" s="12">
        <v>0</v>
      </c>
      <c r="P366" s="13">
        <v>49663872954</v>
      </c>
    </row>
    <row r="367" spans="1:16" hidden="1" x14ac:dyDescent="0.25">
      <c r="A367" s="10" t="str">
        <f>'[1]CtaGastos AC'!A366</f>
        <v>´3311401080842145000000</v>
      </c>
      <c r="B367" s="10" t="str">
        <f>'[1]CtaGastos AC'!B366</f>
        <v>145 - Parques inclusivos: f_xDCE9_ca, social, econ󭩣a y ambientalmente</v>
      </c>
      <c r="C367" s="10">
        <f>'[1]CtaGastos AC'!C366</f>
        <v>50026749000</v>
      </c>
      <c r="D367" s="173">
        <v>50026749000</v>
      </c>
      <c r="E367" s="173">
        <v>-362876046</v>
      </c>
      <c r="F367" s="173">
        <v>49663872954</v>
      </c>
      <c r="G367" s="12">
        <v>0</v>
      </c>
      <c r="H367" s="173">
        <v>0</v>
      </c>
      <c r="I367" s="173">
        <v>49663872954</v>
      </c>
      <c r="J367" s="173">
        <v>30343038997</v>
      </c>
      <c r="K367" s="12">
        <v>61.096803757339927</v>
      </c>
      <c r="L367" s="173">
        <v>48890185596</v>
      </c>
      <c r="M367" s="12">
        <v>98.442152591046195</v>
      </c>
      <c r="N367" s="174">
        <v>0</v>
      </c>
      <c r="O367" s="12">
        <v>0</v>
      </c>
      <c r="P367" s="13">
        <v>49663872954</v>
      </c>
    </row>
    <row r="368" spans="1:16" hidden="1" x14ac:dyDescent="0.25">
      <c r="A368" s="10" t="str">
        <f>'[1]CtaGastos AC'!A367</f>
        <v>´3311401080846000000000</v>
      </c>
      <c r="B368" s="10" t="str">
        <f>'[1]CtaGastos AC'!B367</f>
        <v>Acciones metropolitanas para la convivencia</v>
      </c>
      <c r="C368" s="10">
        <f>'[1]CtaGastos AC'!C367</f>
        <v>4770000000</v>
      </c>
      <c r="D368" s="173">
        <v>4770000000</v>
      </c>
      <c r="E368" s="173">
        <v>2088024107</v>
      </c>
      <c r="F368" s="173">
        <v>6858024107</v>
      </c>
      <c r="G368" s="12">
        <v>0</v>
      </c>
      <c r="H368" s="173">
        <v>0</v>
      </c>
      <c r="I368" s="173">
        <v>6858024107</v>
      </c>
      <c r="J368" s="173">
        <v>5012114830</v>
      </c>
      <c r="K368" s="12">
        <v>73.083948842992882</v>
      </c>
      <c r="L368" s="173">
        <v>6817776252</v>
      </c>
      <c r="M368" s="12">
        <v>99.413127536852514</v>
      </c>
      <c r="N368" s="174">
        <v>0</v>
      </c>
      <c r="O368" s="12">
        <v>0</v>
      </c>
      <c r="P368" s="13">
        <v>6858024107</v>
      </c>
    </row>
    <row r="369" spans="1:16" hidden="1" x14ac:dyDescent="0.25">
      <c r="A369" s="10" t="str">
        <f>'[1]CtaGastos AC'!A368</f>
        <v>´3311401080846145000000</v>
      </c>
      <c r="B369" s="10" t="str">
        <f>'[1]CtaGastos AC'!B368</f>
        <v>145 - Acciones metropolitanas para la convivencia</v>
      </c>
      <c r="C369" s="10">
        <f>'[1]CtaGastos AC'!C368</f>
        <v>4770000000</v>
      </c>
      <c r="D369" s="173">
        <v>4770000000</v>
      </c>
      <c r="E369" s="173">
        <v>2088024107</v>
      </c>
      <c r="F369" s="173">
        <v>6858024107</v>
      </c>
      <c r="G369" s="12">
        <v>0</v>
      </c>
      <c r="H369" s="173">
        <v>0</v>
      </c>
      <c r="I369" s="173">
        <v>6858024107</v>
      </c>
      <c r="J369" s="173">
        <v>5012114830</v>
      </c>
      <c r="K369" s="12">
        <v>73.083948842992882</v>
      </c>
      <c r="L369" s="173">
        <v>6817776252</v>
      </c>
      <c r="M369" s="12">
        <v>99.413127536852514</v>
      </c>
      <c r="N369" s="174">
        <v>0</v>
      </c>
      <c r="O369" s="12">
        <v>0</v>
      </c>
      <c r="P369" s="13">
        <v>6858024107</v>
      </c>
    </row>
    <row r="370" spans="1:16" hidden="1" x14ac:dyDescent="0.25">
      <c r="A370" s="10" t="str">
        <f>'[1]CtaGastos AC'!A369</f>
        <v>´3311401080862000000000</v>
      </c>
      <c r="B370" s="10" t="str">
        <f>'[1]CtaGastos AC'!B369</f>
        <v>Bogotᠥs mi parche</v>
      </c>
      <c r="C370" s="10">
        <f>'[1]CtaGastos AC'!C369</f>
        <v>50000000</v>
      </c>
      <c r="D370" s="173">
        <v>50000000</v>
      </c>
      <c r="E370" s="173">
        <v>0</v>
      </c>
      <c r="F370" s="173">
        <v>50000000</v>
      </c>
      <c r="G370" s="12">
        <v>0</v>
      </c>
      <c r="H370" s="173">
        <v>0</v>
      </c>
      <c r="I370" s="173">
        <v>50000000</v>
      </c>
      <c r="J370" s="173">
        <v>0</v>
      </c>
      <c r="K370" s="12">
        <v>0</v>
      </c>
      <c r="L370" s="173">
        <v>50000000</v>
      </c>
      <c r="M370" s="12">
        <v>100</v>
      </c>
      <c r="N370" s="174">
        <v>0</v>
      </c>
      <c r="O370" s="12">
        <v>0</v>
      </c>
      <c r="P370" s="13">
        <v>50000000</v>
      </c>
    </row>
    <row r="371" spans="1:16" hidden="1" x14ac:dyDescent="0.25">
      <c r="A371" s="10" t="str">
        <f>'[1]CtaGastos AC'!A370</f>
        <v>´3311401080862146000000</v>
      </c>
      <c r="B371" s="10" t="str">
        <f>'[1]CtaGastos AC'!B370</f>
        <v>146 - Bogotᠥs mi parche</v>
      </c>
      <c r="C371" s="10">
        <f>'[1]CtaGastos AC'!C370</f>
        <v>50000000</v>
      </c>
      <c r="D371" s="173">
        <v>50000000</v>
      </c>
      <c r="E371" s="173">
        <v>0</v>
      </c>
      <c r="F371" s="173">
        <v>50000000</v>
      </c>
      <c r="G371" s="12">
        <v>0</v>
      </c>
      <c r="H371" s="173">
        <v>0</v>
      </c>
      <c r="I371" s="173">
        <v>50000000</v>
      </c>
      <c r="J371" s="173">
        <v>0</v>
      </c>
      <c r="K371" s="12">
        <v>0</v>
      </c>
      <c r="L371" s="173">
        <v>50000000</v>
      </c>
      <c r="M371" s="12">
        <v>100</v>
      </c>
      <c r="N371" s="174">
        <v>0</v>
      </c>
      <c r="O371" s="12">
        <v>0</v>
      </c>
      <c r="P371" s="13">
        <v>50000000</v>
      </c>
    </row>
    <row r="372" spans="1:16" hidden="1" x14ac:dyDescent="0.25">
      <c r="A372" s="10" t="str">
        <f>'[1]CtaGastos AC'!A371</f>
        <v>´3311401080867000000000</v>
      </c>
      <c r="B372" s="10" t="str">
        <f>'[1]CtaGastos AC'!B371</f>
        <v>Corredores vitales</v>
      </c>
      <c r="C372" s="10">
        <f>'[1]CtaGastos AC'!C371</f>
        <v>50000000</v>
      </c>
      <c r="D372" s="173">
        <v>50000000</v>
      </c>
      <c r="E372" s="173">
        <v>0</v>
      </c>
      <c r="F372" s="173">
        <v>50000000</v>
      </c>
      <c r="G372" s="12">
        <v>0</v>
      </c>
      <c r="H372" s="173">
        <v>0</v>
      </c>
      <c r="I372" s="173">
        <v>50000000</v>
      </c>
      <c r="J372" s="173">
        <v>0</v>
      </c>
      <c r="K372" s="12">
        <v>0</v>
      </c>
      <c r="L372" s="173">
        <v>50000000</v>
      </c>
      <c r="M372" s="12">
        <v>100</v>
      </c>
      <c r="N372" s="174">
        <v>0</v>
      </c>
      <c r="O372" s="12">
        <v>0</v>
      </c>
      <c r="P372" s="13">
        <v>50000000</v>
      </c>
    </row>
    <row r="373" spans="1:16" hidden="1" x14ac:dyDescent="0.25">
      <c r="A373" s="10" t="str">
        <f>'[1]CtaGastos AC'!A372</f>
        <v>´3311401080867143000000</v>
      </c>
      <c r="B373" s="10" t="str">
        <f>'[1]CtaGastos AC'!B372</f>
        <v>143 - Corredores vitales</v>
      </c>
      <c r="C373" s="10">
        <f>'[1]CtaGastos AC'!C372</f>
        <v>50000000</v>
      </c>
      <c r="D373" s="173">
        <v>50000000</v>
      </c>
      <c r="E373" s="173">
        <v>0</v>
      </c>
      <c r="F373" s="173">
        <v>50000000</v>
      </c>
      <c r="G373" s="12">
        <v>0</v>
      </c>
      <c r="H373" s="173">
        <v>0</v>
      </c>
      <c r="I373" s="173">
        <v>50000000</v>
      </c>
      <c r="J373" s="173">
        <v>0</v>
      </c>
      <c r="K373" s="12">
        <v>0</v>
      </c>
      <c r="L373" s="173">
        <v>50000000</v>
      </c>
      <c r="M373" s="12">
        <v>100</v>
      </c>
      <c r="N373" s="174">
        <v>0</v>
      </c>
      <c r="O373" s="12">
        <v>0</v>
      </c>
      <c r="P373" s="13">
        <v>50000000</v>
      </c>
    </row>
    <row r="374" spans="1:16" x14ac:dyDescent="0.25">
      <c r="A374" s="10" t="str">
        <f>'[1]CtaGastos AC'!A373</f>
        <v>´3311401080922000000000</v>
      </c>
      <c r="B374" s="10" t="str">
        <f>'[1]CtaGastos AC'!B373</f>
        <v>Ciudadan_xD873_ juveniles</v>
      </c>
      <c r="C374" s="10">
        <f>'[1]CtaGastos AC'!C373</f>
        <v>900000000</v>
      </c>
      <c r="D374" s="173">
        <v>900000000</v>
      </c>
      <c r="E374" s="173">
        <v>-290275300</v>
      </c>
      <c r="F374" s="173">
        <v>609724700</v>
      </c>
      <c r="G374" s="12">
        <v>0</v>
      </c>
      <c r="H374" s="173">
        <v>0</v>
      </c>
      <c r="I374" s="173">
        <v>609724700</v>
      </c>
      <c r="J374" s="173">
        <v>600191437</v>
      </c>
      <c r="K374" s="12">
        <v>98.436464358422754</v>
      </c>
      <c r="L374" s="173">
        <v>609724700</v>
      </c>
      <c r="M374" s="12">
        <v>100</v>
      </c>
      <c r="N374" s="174">
        <v>0</v>
      </c>
      <c r="O374" s="12">
        <v>0</v>
      </c>
      <c r="P374" s="13">
        <v>609724700</v>
      </c>
    </row>
    <row r="375" spans="1:16" x14ac:dyDescent="0.25">
      <c r="A375" s="10" t="str">
        <f>'[1]CtaGastos AC'!A374</f>
        <v>´3311401080922146000000</v>
      </c>
      <c r="B375" s="10" t="str">
        <f>'[1]CtaGastos AC'!B374</f>
        <v>146 - Ciudadan_xD873_ juveniles</v>
      </c>
      <c r="C375" s="10">
        <f>'[1]CtaGastos AC'!C374</f>
        <v>900000000</v>
      </c>
      <c r="D375" s="173">
        <v>900000000</v>
      </c>
      <c r="E375" s="173">
        <v>-290275300</v>
      </c>
      <c r="F375" s="173">
        <v>609724700</v>
      </c>
      <c r="G375" s="12">
        <v>0</v>
      </c>
      <c r="H375" s="173">
        <v>0</v>
      </c>
      <c r="I375" s="173">
        <v>609724700</v>
      </c>
      <c r="J375" s="173">
        <v>600191437</v>
      </c>
      <c r="K375" s="12">
        <v>98.436464358422754</v>
      </c>
      <c r="L375" s="173">
        <v>609724700</v>
      </c>
      <c r="M375" s="12">
        <v>100</v>
      </c>
      <c r="N375" s="174">
        <v>0</v>
      </c>
      <c r="O375" s="12">
        <v>0</v>
      </c>
      <c r="P375" s="13">
        <v>609724700</v>
      </c>
    </row>
    <row r="376" spans="1:16" x14ac:dyDescent="0.25">
      <c r="A376" s="10" t="str">
        <f>'[1]CtaGastos AC'!A375</f>
        <v>´3311401090000000000000</v>
      </c>
      <c r="B376" s="10" t="str">
        <f>'[1]CtaGastos AC'!B375</f>
        <v>Soberan_xD860_y seguridad alimentaria y nutricional</v>
      </c>
      <c r="C376" s="10">
        <f>'[1]CtaGastos AC'!C375</f>
        <v>311631927000</v>
      </c>
      <c r="D376" s="173">
        <v>311631927000</v>
      </c>
      <c r="E376" s="173">
        <v>-670634727</v>
      </c>
      <c r="F376" s="173">
        <v>310961292273</v>
      </c>
      <c r="G376" s="12">
        <v>0</v>
      </c>
      <c r="H376" s="173">
        <v>0</v>
      </c>
      <c r="I376" s="173">
        <v>310961292273</v>
      </c>
      <c r="J376" s="173">
        <v>271681639934</v>
      </c>
      <c r="K376" s="12">
        <v>87.368314541053721</v>
      </c>
      <c r="L376" s="173">
        <v>308961014715</v>
      </c>
      <c r="M376" s="12">
        <v>99.356743875297539</v>
      </c>
      <c r="N376" s="174">
        <v>0</v>
      </c>
      <c r="O376" s="12">
        <v>0</v>
      </c>
      <c r="P376" s="13">
        <v>310961292273</v>
      </c>
    </row>
    <row r="377" spans="1:16" x14ac:dyDescent="0.25">
      <c r="A377" s="10" t="str">
        <f>'[1]CtaGastos AC'!A376</f>
        <v>´3311401090431000000000</v>
      </c>
      <c r="B377" s="10" t="str">
        <f>'[1]CtaGastos AC'!B376</f>
        <v>Fortalecimiento del sistema distrital de plazas de mercado</v>
      </c>
      <c r="C377" s="10">
        <f>'[1]CtaGastos AC'!C376</f>
        <v>13009977000</v>
      </c>
      <c r="D377" s="173">
        <v>13009977000</v>
      </c>
      <c r="E377" s="173">
        <v>-100729624</v>
      </c>
      <c r="F377" s="173">
        <v>12909247376</v>
      </c>
      <c r="G377" s="12">
        <v>0</v>
      </c>
      <c r="H377" s="173">
        <v>0</v>
      </c>
      <c r="I377" s="173">
        <v>12909247376</v>
      </c>
      <c r="J377" s="173">
        <v>8900272417</v>
      </c>
      <c r="K377" s="12">
        <v>68.944936585124125</v>
      </c>
      <c r="L377" s="173">
        <v>11003832828</v>
      </c>
      <c r="M377" s="12">
        <v>85.239925361238193</v>
      </c>
      <c r="N377" s="174">
        <v>0</v>
      </c>
      <c r="O377" s="12">
        <v>0</v>
      </c>
      <c r="P377" s="13">
        <v>12909247376</v>
      </c>
    </row>
    <row r="378" spans="1:16" x14ac:dyDescent="0.25">
      <c r="A378" s="10" t="str">
        <f>'[1]CtaGastos AC'!A377</f>
        <v>´3311401090431152000000</v>
      </c>
      <c r="B378" s="10" t="str">
        <f>'[1]CtaGastos AC'!B377</f>
        <v>152 - Fortalecimiento del sistema distrital de plazas de mercado</v>
      </c>
      <c r="C378" s="10">
        <f>'[1]CtaGastos AC'!C377</f>
        <v>13009977000</v>
      </c>
      <c r="D378" s="173">
        <v>13009977000</v>
      </c>
      <c r="E378" s="173">
        <v>-100729624</v>
      </c>
      <c r="F378" s="173">
        <v>12909247376</v>
      </c>
      <c r="G378" s="12">
        <v>0</v>
      </c>
      <c r="H378" s="173">
        <v>0</v>
      </c>
      <c r="I378" s="173">
        <v>12909247376</v>
      </c>
      <c r="J378" s="173">
        <v>8900272417</v>
      </c>
      <c r="K378" s="12">
        <v>68.944936585124125</v>
      </c>
      <c r="L378" s="173">
        <v>11003832828</v>
      </c>
      <c r="M378" s="12">
        <v>85.239925361238193</v>
      </c>
      <c r="N378" s="174">
        <v>0</v>
      </c>
      <c r="O378" s="12">
        <v>0</v>
      </c>
      <c r="P378" s="13">
        <v>12909247376</v>
      </c>
    </row>
    <row r="379" spans="1:16" x14ac:dyDescent="0.25">
      <c r="A379" s="10" t="str">
        <f>'[1]CtaGastos AC'!A378</f>
        <v>´3311401090730000000000</v>
      </c>
      <c r="B379" s="10" t="str">
        <f>'[1]CtaGastos AC'!B378</f>
        <v>Alimentando capacidades: Desarrollo de habilidades y apoyo alimentario para superar condiciones de vulnerabilidad</v>
      </c>
      <c r="C379" s="10">
        <f>'[1]CtaGastos AC'!C378</f>
        <v>294021950000</v>
      </c>
      <c r="D379" s="173">
        <v>294021950000</v>
      </c>
      <c r="E379" s="173">
        <v>-83105103</v>
      </c>
      <c r="F379" s="173">
        <v>293938844897</v>
      </c>
      <c r="G379" s="12">
        <v>0</v>
      </c>
      <c r="H379" s="173">
        <v>0</v>
      </c>
      <c r="I379" s="173">
        <v>293938844897</v>
      </c>
      <c r="J379" s="173">
        <v>259644686487</v>
      </c>
      <c r="K379" s="12">
        <v>88.332893387392502</v>
      </c>
      <c r="L379" s="173">
        <v>293843981887</v>
      </c>
      <c r="M379" s="12">
        <v>99.967726956934442</v>
      </c>
      <c r="N379" s="174">
        <v>0</v>
      </c>
      <c r="O379" s="12">
        <v>0</v>
      </c>
      <c r="P379" s="13">
        <v>293938844897</v>
      </c>
    </row>
    <row r="380" spans="1:16" x14ac:dyDescent="0.25">
      <c r="A380" s="10" t="str">
        <f>'[1]CtaGastos AC'!A379</f>
        <v>´3311401090730151000000</v>
      </c>
      <c r="B380" s="10" t="str">
        <f>'[1]CtaGastos AC'!B379</f>
        <v>151 - Alimentando capacidades: Desarrollo de habilidades y apoyo alimentario para superar condiciones de vulnerabilidad</v>
      </c>
      <c r="C380" s="10">
        <f>'[1]CtaGastos AC'!C379</f>
        <v>294021950000</v>
      </c>
      <c r="D380" s="173">
        <v>294021950000</v>
      </c>
      <c r="E380" s="173">
        <v>-83105103</v>
      </c>
      <c r="F380" s="173">
        <v>293938844897</v>
      </c>
      <c r="G380" s="12">
        <v>0</v>
      </c>
      <c r="H380" s="173">
        <v>0</v>
      </c>
      <c r="I380" s="173">
        <v>293938844897</v>
      </c>
      <c r="J380" s="173">
        <v>259644686487</v>
      </c>
      <c r="K380" s="12">
        <v>88.332893387392502</v>
      </c>
      <c r="L380" s="173">
        <v>293843981887</v>
      </c>
      <c r="M380" s="12">
        <v>99.967726956934442</v>
      </c>
      <c r="N380" s="174">
        <v>0</v>
      </c>
      <c r="O380" s="12">
        <v>0</v>
      </c>
      <c r="P380" s="13">
        <v>293938844897</v>
      </c>
    </row>
    <row r="381" spans="1:16" x14ac:dyDescent="0.25">
      <c r="A381" s="10" t="str">
        <f>'[1]CtaGastos AC'!A380</f>
        <v>´3311401090736000000000</v>
      </c>
      <c r="B381" s="10" t="str">
        <f>'[1]CtaGastos AC'!B380</f>
        <v>Disponibilidad y acceso a los alimentos en mercado interno a trav鳠del abastecimiento</v>
      </c>
      <c r="C381" s="10">
        <f>'[1]CtaGastos AC'!C380</f>
        <v>4200000000</v>
      </c>
      <c r="D381" s="173">
        <v>4200000000</v>
      </c>
      <c r="E381" s="173">
        <v>-230000000</v>
      </c>
      <c r="F381" s="173">
        <v>3970000000</v>
      </c>
      <c r="G381" s="12">
        <v>0</v>
      </c>
      <c r="H381" s="173">
        <v>0</v>
      </c>
      <c r="I381" s="173">
        <v>3970000000</v>
      </c>
      <c r="J381" s="173">
        <v>3051581030</v>
      </c>
      <c r="K381" s="12">
        <v>76.866020906800998</v>
      </c>
      <c r="L381" s="173">
        <v>3970000000</v>
      </c>
      <c r="M381" s="12">
        <v>100</v>
      </c>
      <c r="N381" s="174">
        <v>0</v>
      </c>
      <c r="O381" s="12">
        <v>0</v>
      </c>
      <c r="P381" s="13">
        <v>3970000000</v>
      </c>
    </row>
    <row r="382" spans="1:16" x14ac:dyDescent="0.25">
      <c r="A382" s="10" t="str">
        <f>'[1]CtaGastos AC'!A381</f>
        <v>´3311401090736150000000</v>
      </c>
      <c r="B382" s="10" t="str">
        <f>'[1]CtaGastos AC'!B381</f>
        <v>150 - Disponibilidad y acceso a los alimentos en mercado interno a trav鳠del abastecimiento</v>
      </c>
      <c r="C382" s="10">
        <f>'[1]CtaGastos AC'!C381</f>
        <v>4200000000</v>
      </c>
      <c r="D382" s="173">
        <v>4200000000</v>
      </c>
      <c r="E382" s="173">
        <v>-230000000</v>
      </c>
      <c r="F382" s="173">
        <v>3970000000</v>
      </c>
      <c r="G382" s="12">
        <v>0</v>
      </c>
      <c r="H382" s="173">
        <v>0</v>
      </c>
      <c r="I382" s="173">
        <v>3970000000</v>
      </c>
      <c r="J382" s="173">
        <v>3051581030</v>
      </c>
      <c r="K382" s="12">
        <v>76.866020906800998</v>
      </c>
      <c r="L382" s="173">
        <v>3970000000</v>
      </c>
      <c r="M382" s="12">
        <v>100</v>
      </c>
      <c r="N382" s="174">
        <v>0</v>
      </c>
      <c r="O382" s="12">
        <v>0</v>
      </c>
      <c r="P382" s="13">
        <v>3970000000</v>
      </c>
    </row>
    <row r="383" spans="1:16" x14ac:dyDescent="0.25">
      <c r="A383" s="10" t="str">
        <f>'[1]CtaGastos AC'!A382</f>
        <v>´3311401090754000000000</v>
      </c>
      <c r="B383" s="10" t="str">
        <f>'[1]CtaGastos AC'!B382</f>
        <v>Agricultura urbana y periurbana</v>
      </c>
      <c r="C383" s="10">
        <f>'[1]CtaGastos AC'!C382</f>
        <v>400000000</v>
      </c>
      <c r="D383" s="173">
        <v>400000000</v>
      </c>
      <c r="E383" s="173">
        <v>-256800000</v>
      </c>
      <c r="F383" s="173">
        <v>143200000</v>
      </c>
      <c r="G383" s="12">
        <v>0</v>
      </c>
      <c r="H383" s="173">
        <v>0</v>
      </c>
      <c r="I383" s="173">
        <v>143200000</v>
      </c>
      <c r="J383" s="173">
        <v>85100000</v>
      </c>
      <c r="K383" s="12">
        <v>59.427374301675975</v>
      </c>
      <c r="L383" s="173">
        <v>143200000</v>
      </c>
      <c r="M383" s="12">
        <v>100</v>
      </c>
      <c r="N383" s="174">
        <v>0</v>
      </c>
      <c r="O383" s="12">
        <v>0</v>
      </c>
      <c r="P383" s="13">
        <v>143200000</v>
      </c>
    </row>
    <row r="384" spans="1:16" x14ac:dyDescent="0.25">
      <c r="A384" s="10" t="str">
        <f>'[1]CtaGastos AC'!A383</f>
        <v>´3311401090754153000000</v>
      </c>
      <c r="B384" s="10" t="str">
        <f>'[1]CtaGastos AC'!B383</f>
        <v>153 - Agricultura urbana y periurbana</v>
      </c>
      <c r="C384" s="10">
        <f>'[1]CtaGastos AC'!C383</f>
        <v>400000000</v>
      </c>
      <c r="D384" s="173">
        <v>400000000</v>
      </c>
      <c r="E384" s="173">
        <v>-256800000</v>
      </c>
      <c r="F384" s="173">
        <v>143200000</v>
      </c>
      <c r="G384" s="12">
        <v>0</v>
      </c>
      <c r="H384" s="173">
        <v>0</v>
      </c>
      <c r="I384" s="173">
        <v>143200000</v>
      </c>
      <c r="J384" s="173">
        <v>85100000</v>
      </c>
      <c r="K384" s="12">
        <v>59.427374301675975</v>
      </c>
      <c r="L384" s="173">
        <v>143200000</v>
      </c>
      <c r="M384" s="12">
        <v>100</v>
      </c>
      <c r="N384" s="174">
        <v>0</v>
      </c>
      <c r="O384" s="12">
        <v>0</v>
      </c>
      <c r="P384" s="13">
        <v>143200000</v>
      </c>
    </row>
    <row r="385" spans="1:16" x14ac:dyDescent="0.25">
      <c r="A385" s="10" t="str">
        <f>'[1]CtaGastos AC'!A384</f>
        <v>´3311401100000000000000</v>
      </c>
      <c r="B385" s="10" t="str">
        <f>'[1]CtaGastos AC'!B384</f>
        <v>Ruralidad humana</v>
      </c>
      <c r="C385" s="10">
        <f>'[1]CtaGastos AC'!C384</f>
        <v>4248104000</v>
      </c>
      <c r="D385" s="173">
        <v>4248104000</v>
      </c>
      <c r="E385" s="173">
        <v>1087140300</v>
      </c>
      <c r="F385" s="173">
        <v>5335244300</v>
      </c>
      <c r="G385" s="12">
        <v>0</v>
      </c>
      <c r="H385" s="173">
        <v>0</v>
      </c>
      <c r="I385" s="173">
        <v>5335244300</v>
      </c>
      <c r="J385" s="173">
        <v>2913656610</v>
      </c>
      <c r="K385" s="12">
        <v>54.611493797950359</v>
      </c>
      <c r="L385" s="173">
        <v>4508120312</v>
      </c>
      <c r="M385" s="12">
        <v>84.496980053940547</v>
      </c>
      <c r="N385" s="174">
        <v>0</v>
      </c>
      <c r="O385" s="12">
        <v>0</v>
      </c>
      <c r="P385" s="13">
        <v>5335244300</v>
      </c>
    </row>
    <row r="386" spans="1:16" hidden="1" x14ac:dyDescent="0.25">
      <c r="A386" s="10" t="str">
        <f>'[1]CtaGastos AC'!A385</f>
        <v>´3311401100709000000000</v>
      </c>
      <c r="B386" s="10" t="str">
        <f>'[1]CtaGastos AC'!B385</f>
        <v>Proyecto agrario de sustentabilidad campesina distrital</v>
      </c>
      <c r="C386" s="10">
        <f>'[1]CtaGastos AC'!C385</f>
        <v>2300000000</v>
      </c>
      <c r="D386" s="173">
        <v>2300000000</v>
      </c>
      <c r="E386" s="173">
        <v>0</v>
      </c>
      <c r="F386" s="173">
        <v>2300000000</v>
      </c>
      <c r="G386" s="12">
        <v>0</v>
      </c>
      <c r="H386" s="173">
        <v>0</v>
      </c>
      <c r="I386" s="173">
        <v>2300000000</v>
      </c>
      <c r="J386" s="173">
        <v>1325780179</v>
      </c>
      <c r="K386" s="12">
        <v>57.642616478260869</v>
      </c>
      <c r="L386" s="173">
        <v>2300000000</v>
      </c>
      <c r="M386" s="12">
        <v>100</v>
      </c>
      <c r="N386" s="174">
        <v>0</v>
      </c>
      <c r="O386" s="12">
        <v>0</v>
      </c>
      <c r="P386" s="13">
        <v>2300000000</v>
      </c>
    </row>
    <row r="387" spans="1:16" hidden="1" x14ac:dyDescent="0.25">
      <c r="A387" s="10" t="str">
        <f>'[1]CtaGastos AC'!A386</f>
        <v>´3311401100709154000000</v>
      </c>
      <c r="B387" s="10" t="str">
        <f>'[1]CtaGastos AC'!B386</f>
        <v>154 - Proyecto agrario de sustentabilidad campesina distrital</v>
      </c>
      <c r="C387" s="10">
        <f>'[1]CtaGastos AC'!C386</f>
        <v>2300000000</v>
      </c>
      <c r="D387" s="173">
        <v>2300000000</v>
      </c>
      <c r="E387" s="173">
        <v>0</v>
      </c>
      <c r="F387" s="173">
        <v>2300000000</v>
      </c>
      <c r="G387" s="12">
        <v>0</v>
      </c>
      <c r="H387" s="173">
        <v>0</v>
      </c>
      <c r="I387" s="173">
        <v>2300000000</v>
      </c>
      <c r="J387" s="173">
        <v>1325780179</v>
      </c>
      <c r="K387" s="12">
        <v>57.642616478260869</v>
      </c>
      <c r="L387" s="173">
        <v>2300000000</v>
      </c>
      <c r="M387" s="12">
        <v>100</v>
      </c>
      <c r="N387" s="174">
        <v>0</v>
      </c>
      <c r="O387" s="12">
        <v>0</v>
      </c>
      <c r="P387" s="13">
        <v>2300000000</v>
      </c>
    </row>
    <row r="388" spans="1:16" hidden="1" x14ac:dyDescent="0.25">
      <c r="A388" s="10" t="str">
        <f>'[1]CtaGastos AC'!A387</f>
        <v>´3311401100801000000000</v>
      </c>
      <c r="B388" s="10" t="str">
        <f>'[1]CtaGastos AC'!B387</f>
        <v>Mejoramiento del hᢩtat rural</v>
      </c>
      <c r="C388" s="10">
        <f>'[1]CtaGastos AC'!C387</f>
        <v>1268104000</v>
      </c>
      <c r="D388" s="173">
        <v>1268104000</v>
      </c>
      <c r="E388" s="173">
        <v>1087140300</v>
      </c>
      <c r="F388" s="173">
        <v>2355244300</v>
      </c>
      <c r="G388" s="12">
        <v>0</v>
      </c>
      <c r="H388" s="173">
        <v>0</v>
      </c>
      <c r="I388" s="173">
        <v>2355244300</v>
      </c>
      <c r="J388" s="173">
        <v>1086608948</v>
      </c>
      <c r="K388" s="12">
        <v>46.135721377183678</v>
      </c>
      <c r="L388" s="173">
        <v>1558304569</v>
      </c>
      <c r="M388" s="12">
        <v>66.163181840626891</v>
      </c>
      <c r="N388" s="174">
        <v>0</v>
      </c>
      <c r="O388" s="12">
        <v>0</v>
      </c>
      <c r="P388" s="13">
        <v>2355244300</v>
      </c>
    </row>
    <row r="389" spans="1:16" x14ac:dyDescent="0.25">
      <c r="A389" s="10" t="str">
        <f>'[1]CtaGastos AC'!A388</f>
        <v>´3311401100801155000000</v>
      </c>
      <c r="B389" s="10" t="str">
        <f>'[1]CtaGastos AC'!B388</f>
        <v>155 - Mejoramiento del hᢩtat rural</v>
      </c>
      <c r="C389" s="10">
        <f>'[1]CtaGastos AC'!C388</f>
        <v>1268104000</v>
      </c>
      <c r="D389" s="173">
        <v>1268104000</v>
      </c>
      <c r="E389" s="173">
        <v>1087140300</v>
      </c>
      <c r="F389" s="173">
        <v>2355244300</v>
      </c>
      <c r="G389" s="12">
        <v>0</v>
      </c>
      <c r="H389" s="173">
        <v>0</v>
      </c>
      <c r="I389" s="173">
        <v>2355244300</v>
      </c>
      <c r="J389" s="173">
        <v>1086608948</v>
      </c>
      <c r="K389" s="12">
        <v>46.135721377183678</v>
      </c>
      <c r="L389" s="173">
        <v>1558304569</v>
      </c>
      <c r="M389" s="12">
        <v>66.163181840626891</v>
      </c>
      <c r="N389" s="174">
        <v>0</v>
      </c>
      <c r="O389" s="12">
        <v>0</v>
      </c>
      <c r="P389" s="13">
        <v>2355244300</v>
      </c>
    </row>
    <row r="390" spans="1:16" x14ac:dyDescent="0.25">
      <c r="A390" s="10" t="str">
        <f>'[1]CtaGastos AC'!A389</f>
        <v>´3311401100962000000000</v>
      </c>
      <c r="B390" s="10" t="str">
        <f>'[1]CtaGastos AC'!B389</f>
        <v>Gesti󮠰ara la Construcci󮠹 Mejoramiento de Vivienda Rural</v>
      </c>
      <c r="C390" s="10">
        <f>'[1]CtaGastos AC'!C389</f>
        <v>680000000</v>
      </c>
      <c r="D390" s="173">
        <v>680000000</v>
      </c>
      <c r="E390" s="173">
        <v>0</v>
      </c>
      <c r="F390" s="173">
        <v>680000000</v>
      </c>
      <c r="G390" s="12">
        <v>0</v>
      </c>
      <c r="H390" s="173">
        <v>0</v>
      </c>
      <c r="I390" s="173">
        <v>680000000</v>
      </c>
      <c r="J390" s="173">
        <v>501267483</v>
      </c>
      <c r="K390" s="12">
        <v>73.715806323529407</v>
      </c>
      <c r="L390" s="173">
        <v>649815743</v>
      </c>
      <c r="M390" s="12">
        <v>95.561138676470591</v>
      </c>
      <c r="N390" s="174">
        <v>0</v>
      </c>
      <c r="O390" s="12">
        <v>0</v>
      </c>
      <c r="P390" s="13">
        <v>680000000</v>
      </c>
    </row>
    <row r="391" spans="1:16" hidden="1" x14ac:dyDescent="0.25">
      <c r="A391" s="10" t="str">
        <f>'[1]CtaGastos AC'!A390</f>
        <v>´3311401100962155000000</v>
      </c>
      <c r="B391" s="10" t="str">
        <f>'[1]CtaGastos AC'!B390</f>
        <v>155 - Gesti󮠰ara la Construcci󮠹 Mejoramiento de Vivienda Rural</v>
      </c>
      <c r="C391" s="10">
        <f>'[1]CtaGastos AC'!C390</f>
        <v>680000000</v>
      </c>
      <c r="D391" s="173">
        <v>680000000</v>
      </c>
      <c r="E391" s="173">
        <v>0</v>
      </c>
      <c r="F391" s="173">
        <v>680000000</v>
      </c>
      <c r="G391" s="12">
        <v>0</v>
      </c>
      <c r="H391" s="173">
        <v>0</v>
      </c>
      <c r="I391" s="173">
        <v>680000000</v>
      </c>
      <c r="J391" s="173">
        <v>501267483</v>
      </c>
      <c r="K391" s="12">
        <v>73.715806323529407</v>
      </c>
      <c r="L391" s="173">
        <v>649815743</v>
      </c>
      <c r="M391" s="12">
        <v>95.561138676470591</v>
      </c>
      <c r="N391" s="174">
        <v>0</v>
      </c>
      <c r="O391" s="12">
        <v>0</v>
      </c>
      <c r="P391" s="13">
        <v>680000000</v>
      </c>
    </row>
    <row r="392" spans="1:16" hidden="1" x14ac:dyDescent="0.25">
      <c r="A392" s="10" t="str">
        <f>'[1]CtaGastos AC'!A391</f>
        <v>´3311401110000000000000</v>
      </c>
      <c r="B392" s="10" t="str">
        <f>'[1]CtaGastos AC'!B391</f>
        <v>Ciencia, tecnolog_xD860_e innovaci󮠰ara avanzar en el desarrollo de la ciudad</v>
      </c>
      <c r="C392" s="10">
        <f>'[1]CtaGastos AC'!C391</f>
        <v>10844000000</v>
      </c>
      <c r="D392" s="173">
        <v>10844000000</v>
      </c>
      <c r="E392" s="173">
        <v>-190000000</v>
      </c>
      <c r="F392" s="173">
        <v>10654000000</v>
      </c>
      <c r="G392" s="12">
        <v>0</v>
      </c>
      <c r="H392" s="173">
        <v>0</v>
      </c>
      <c r="I392" s="173">
        <v>10654000000</v>
      </c>
      <c r="J392" s="173">
        <v>6541191352</v>
      </c>
      <c r="K392" s="12">
        <v>61.396577360615737</v>
      </c>
      <c r="L392" s="173">
        <v>9106026600</v>
      </c>
      <c r="M392" s="12">
        <v>85.470495588511355</v>
      </c>
      <c r="N392" s="174">
        <v>0</v>
      </c>
      <c r="O392" s="12">
        <v>0</v>
      </c>
      <c r="P392" s="13">
        <v>10654000000</v>
      </c>
    </row>
    <row r="393" spans="1:16" hidden="1" x14ac:dyDescent="0.25">
      <c r="A393" s="10" t="str">
        <f>'[1]CtaGastos AC'!A392</f>
        <v>´3311401110378000000000</v>
      </c>
      <c r="B393" s="10" t="str">
        <f>'[1]CtaGastos AC'!B392</f>
        <v>Promoci󮠤e la investigaci󮠹 desarrollo cientifico</v>
      </c>
      <c r="C393" s="10">
        <f>'[1]CtaGastos AC'!C392</f>
        <v>4794000000</v>
      </c>
      <c r="D393" s="173">
        <v>4794000000</v>
      </c>
      <c r="E393" s="173">
        <v>0</v>
      </c>
      <c r="F393" s="173">
        <v>4794000000</v>
      </c>
      <c r="G393" s="12">
        <v>0</v>
      </c>
      <c r="H393" s="173">
        <v>0</v>
      </c>
      <c r="I393" s="173">
        <v>4794000000</v>
      </c>
      <c r="J393" s="173">
        <v>1752959066</v>
      </c>
      <c r="K393" s="12">
        <v>36.565687651230704</v>
      </c>
      <c r="L393" s="173">
        <v>3458260342</v>
      </c>
      <c r="M393" s="12">
        <v>72.13726203587818</v>
      </c>
      <c r="N393" s="174">
        <v>0</v>
      </c>
      <c r="O393" s="12">
        <v>0</v>
      </c>
      <c r="P393" s="13">
        <v>4794000000</v>
      </c>
    </row>
    <row r="394" spans="1:16" x14ac:dyDescent="0.25">
      <c r="A394" s="10" t="str">
        <f>'[1]CtaGastos AC'!A393</f>
        <v>´3311401110378157000000</v>
      </c>
      <c r="B394" s="10" t="str">
        <f>'[1]CtaGastos AC'!B393</f>
        <v>157 - Promoci󮠤e la investigaci󮠹 desarrollo cientifico</v>
      </c>
      <c r="C394" s="10">
        <f>'[1]CtaGastos AC'!C393</f>
        <v>4794000000</v>
      </c>
      <c r="D394" s="173">
        <v>4794000000</v>
      </c>
      <c r="E394" s="173">
        <v>0</v>
      </c>
      <c r="F394" s="173">
        <v>4794000000</v>
      </c>
      <c r="G394" s="12">
        <v>0</v>
      </c>
      <c r="H394" s="173">
        <v>0</v>
      </c>
      <c r="I394" s="173">
        <v>4794000000</v>
      </c>
      <c r="J394" s="173">
        <v>1752959066</v>
      </c>
      <c r="K394" s="12">
        <v>36.565687651230704</v>
      </c>
      <c r="L394" s="173">
        <v>3458260342</v>
      </c>
      <c r="M394" s="12">
        <v>72.13726203587818</v>
      </c>
      <c r="N394" s="174">
        <v>0</v>
      </c>
      <c r="O394" s="12">
        <v>0</v>
      </c>
      <c r="P394" s="13">
        <v>4794000000</v>
      </c>
    </row>
    <row r="395" spans="1:16" x14ac:dyDescent="0.25">
      <c r="A395" s="10" t="str">
        <f>'[1]CtaGastos AC'!A394</f>
        <v>´3311401110389000000000</v>
      </c>
      <c r="B395" s="10" t="str">
        <f>'[1]CtaGastos AC'!B394</f>
        <v>Desarrollo y fortalecimiento doctorados y maestr_xD873_</v>
      </c>
      <c r="C395" s="10">
        <f>'[1]CtaGastos AC'!C394</f>
        <v>2500000000</v>
      </c>
      <c r="D395" s="173">
        <v>2500000000</v>
      </c>
      <c r="E395" s="173">
        <v>0</v>
      </c>
      <c r="F395" s="173">
        <v>2500000000</v>
      </c>
      <c r="G395" s="12">
        <v>0</v>
      </c>
      <c r="H395" s="173">
        <v>0</v>
      </c>
      <c r="I395" s="173">
        <v>2500000000</v>
      </c>
      <c r="J395" s="173">
        <v>1866310148</v>
      </c>
      <c r="K395" s="12">
        <v>74.652405919999993</v>
      </c>
      <c r="L395" s="173">
        <v>2318040280</v>
      </c>
      <c r="M395" s="12">
        <v>92.721611199999998</v>
      </c>
      <c r="N395" s="174">
        <v>0</v>
      </c>
      <c r="O395" s="12">
        <v>0</v>
      </c>
      <c r="P395" s="13">
        <v>2500000000</v>
      </c>
    </row>
    <row r="396" spans="1:16" x14ac:dyDescent="0.25">
      <c r="A396" s="10" t="str">
        <f>'[1]CtaGastos AC'!A395</f>
        <v>´3311401110389157000000</v>
      </c>
      <c r="B396" s="10" t="str">
        <f>'[1]CtaGastos AC'!B395</f>
        <v>157 - Desarrollo y fortalecimiento doctorados y maestr_xD873_</v>
      </c>
      <c r="C396" s="10">
        <f>'[1]CtaGastos AC'!C395</f>
        <v>2500000000</v>
      </c>
      <c r="D396" s="173">
        <v>2500000000</v>
      </c>
      <c r="E396" s="173">
        <v>0</v>
      </c>
      <c r="F396" s="173">
        <v>2500000000</v>
      </c>
      <c r="G396" s="12">
        <v>0</v>
      </c>
      <c r="H396" s="173">
        <v>0</v>
      </c>
      <c r="I396" s="173">
        <v>2500000000</v>
      </c>
      <c r="J396" s="173">
        <v>1866310148</v>
      </c>
      <c r="K396" s="12">
        <v>74.652405919999993</v>
      </c>
      <c r="L396" s="173">
        <v>2318040280</v>
      </c>
      <c r="M396" s="12">
        <v>92.721611199999998</v>
      </c>
      <c r="N396" s="174">
        <v>0</v>
      </c>
      <c r="O396" s="12">
        <v>0</v>
      </c>
      <c r="P396" s="13">
        <v>2500000000</v>
      </c>
    </row>
    <row r="397" spans="1:16" x14ac:dyDescent="0.25">
      <c r="A397" s="10" t="str">
        <f>'[1]CtaGastos AC'!A396</f>
        <v>´3311401110748000000000</v>
      </c>
      <c r="B397" s="10" t="str">
        <f>'[1]CtaGastos AC'!B396</f>
        <v>Fomento de la investigaci󮠢ᳩca y aplicada para fortalecer la productividad empresarial y cooperativa</v>
      </c>
      <c r="C397" s="10">
        <f>'[1]CtaGastos AC'!C396</f>
        <v>3200000000</v>
      </c>
      <c r="D397" s="173">
        <v>3200000000</v>
      </c>
      <c r="E397" s="173">
        <v>-20000000</v>
      </c>
      <c r="F397" s="173">
        <v>3180000000</v>
      </c>
      <c r="G397" s="12">
        <v>0</v>
      </c>
      <c r="H397" s="173">
        <v>0</v>
      </c>
      <c r="I397" s="173">
        <v>3180000000</v>
      </c>
      <c r="J397" s="173">
        <v>2831922138</v>
      </c>
      <c r="K397" s="12">
        <v>89.054155283018872</v>
      </c>
      <c r="L397" s="173">
        <v>3149725978</v>
      </c>
      <c r="M397" s="12">
        <v>99.047986729559739</v>
      </c>
      <c r="N397" s="174">
        <v>0</v>
      </c>
      <c r="O397" s="12">
        <v>0</v>
      </c>
      <c r="P397" s="13">
        <v>3180000000</v>
      </c>
    </row>
    <row r="398" spans="1:16" x14ac:dyDescent="0.25">
      <c r="A398" s="10" t="str">
        <f>'[1]CtaGastos AC'!A397</f>
        <v>´3311401110748157000000</v>
      </c>
      <c r="B398" s="10" t="str">
        <f>'[1]CtaGastos AC'!B397</f>
        <v>157 - Fomento de la investigaci󮠢ᳩca y aplicada para fortalecer la productividad empresarial y cooperativa</v>
      </c>
      <c r="C398" s="10">
        <f>'[1]CtaGastos AC'!C397</f>
        <v>3200000000</v>
      </c>
      <c r="D398" s="173">
        <v>3200000000</v>
      </c>
      <c r="E398" s="173">
        <v>-20000000</v>
      </c>
      <c r="F398" s="173">
        <v>3180000000</v>
      </c>
      <c r="G398" s="12">
        <v>0</v>
      </c>
      <c r="H398" s="173">
        <v>0</v>
      </c>
      <c r="I398" s="173">
        <v>3180000000</v>
      </c>
      <c r="J398" s="173">
        <v>2831922138</v>
      </c>
      <c r="K398" s="12">
        <v>89.054155283018872</v>
      </c>
      <c r="L398" s="173">
        <v>3149725978</v>
      </c>
      <c r="M398" s="12">
        <v>99.047986729559739</v>
      </c>
      <c r="N398" s="174">
        <v>0</v>
      </c>
      <c r="O398" s="12">
        <v>0</v>
      </c>
      <c r="P398" s="13">
        <v>3180000000</v>
      </c>
    </row>
    <row r="399" spans="1:16" x14ac:dyDescent="0.25">
      <c r="A399" s="10" t="str">
        <f>'[1]CtaGastos AC'!A398</f>
        <v>´3311401110798000000000</v>
      </c>
      <c r="B399" s="10" t="str">
        <f>'[1]CtaGastos AC'!B398</f>
        <v>Evaluaci󮠹 seguimiento de pol_xDD29_cas pblicas sectoriales para identificar y promover la innovaci󮠳ocial en la gesti󮠤e lo pblico</v>
      </c>
      <c r="C399" s="10">
        <f>'[1]CtaGastos AC'!C398</f>
        <v>350000000</v>
      </c>
      <c r="D399" s="173">
        <v>350000000</v>
      </c>
      <c r="E399" s="173">
        <v>-170000000</v>
      </c>
      <c r="F399" s="173">
        <v>180000000</v>
      </c>
      <c r="G399" s="12">
        <v>0</v>
      </c>
      <c r="H399" s="173">
        <v>0</v>
      </c>
      <c r="I399" s="173">
        <v>180000000</v>
      </c>
      <c r="J399" s="173">
        <v>90000000</v>
      </c>
      <c r="K399" s="12">
        <v>50</v>
      </c>
      <c r="L399" s="173">
        <v>180000000</v>
      </c>
      <c r="M399" s="12">
        <v>100</v>
      </c>
      <c r="N399" s="174">
        <v>0</v>
      </c>
      <c r="O399" s="12">
        <v>0</v>
      </c>
      <c r="P399" s="13">
        <v>180000000</v>
      </c>
    </row>
    <row r="400" spans="1:16" x14ac:dyDescent="0.25">
      <c r="A400" s="10" t="str">
        <f>'[1]CtaGastos AC'!A399</f>
        <v>´3311401110798156000000</v>
      </c>
      <c r="B400" s="10" t="str">
        <f>'[1]CtaGastos AC'!B399</f>
        <v>156 - Evaluaci󮠹 seguimiento de pol_xDD29_cas pblicas sectoriales para identificar y promover la innovaci󮠳ocial en la gesti󮠤e lo pblico</v>
      </c>
      <c r="C400" s="10">
        <f>'[1]CtaGastos AC'!C399</f>
        <v>350000000</v>
      </c>
      <c r="D400" s="173">
        <v>350000000</v>
      </c>
      <c r="E400" s="173">
        <v>-170000000</v>
      </c>
      <c r="F400" s="173">
        <v>180000000</v>
      </c>
      <c r="G400" s="12">
        <v>0</v>
      </c>
      <c r="H400" s="173">
        <v>0</v>
      </c>
      <c r="I400" s="173">
        <v>180000000</v>
      </c>
      <c r="J400" s="173">
        <v>90000000</v>
      </c>
      <c r="K400" s="12">
        <v>50</v>
      </c>
      <c r="L400" s="173">
        <v>180000000</v>
      </c>
      <c r="M400" s="12">
        <v>100</v>
      </c>
      <c r="N400" s="174">
        <v>0</v>
      </c>
      <c r="O400" s="12">
        <v>0</v>
      </c>
      <c r="P400" s="13">
        <v>180000000</v>
      </c>
    </row>
    <row r="401" spans="1:16" x14ac:dyDescent="0.25">
      <c r="A401" s="10" t="str">
        <f>'[1]CtaGastos AC'!A400</f>
        <v>´3311401120000000000000</v>
      </c>
      <c r="B401" s="10" t="str">
        <f>'[1]CtaGastos AC'!B400</f>
        <v>Apoyo a la econom_xD860_popular, emprendimiento y productividad</v>
      </c>
      <c r="C401" s="10">
        <f>'[1]CtaGastos AC'!C400</f>
        <v>49208813000</v>
      </c>
      <c r="D401" s="173">
        <v>49208813000</v>
      </c>
      <c r="E401" s="173">
        <v>2343084717</v>
      </c>
      <c r="F401" s="173">
        <v>51551897717</v>
      </c>
      <c r="G401" s="12">
        <v>0</v>
      </c>
      <c r="H401" s="173">
        <v>0</v>
      </c>
      <c r="I401" s="173">
        <v>51551897717</v>
      </c>
      <c r="J401" s="173">
        <v>32276853794</v>
      </c>
      <c r="K401" s="12">
        <v>62.610408585126109</v>
      </c>
      <c r="L401" s="173">
        <v>44836720069</v>
      </c>
      <c r="M401" s="12">
        <v>86.97394675000379</v>
      </c>
      <c r="N401" s="174">
        <v>0</v>
      </c>
      <c r="O401" s="12">
        <v>0</v>
      </c>
      <c r="P401" s="13">
        <v>51551897717</v>
      </c>
    </row>
    <row r="402" spans="1:16" x14ac:dyDescent="0.25">
      <c r="A402" s="10" t="str">
        <f>'[1]CtaGastos AC'!A401</f>
        <v>´3311401120689000000000</v>
      </c>
      <c r="B402" s="10" t="str">
        <f>'[1]CtaGastos AC'!B401</f>
        <v>Potenciar zonas de concentraci󮠤e econom_xD860_popular</v>
      </c>
      <c r="C402" s="10">
        <f>'[1]CtaGastos AC'!C401</f>
        <v>5500000000</v>
      </c>
      <c r="D402" s="173">
        <v>5500000000</v>
      </c>
      <c r="E402" s="173">
        <v>0</v>
      </c>
      <c r="F402" s="173">
        <v>5500000000</v>
      </c>
      <c r="G402" s="12">
        <v>0</v>
      </c>
      <c r="H402" s="173">
        <v>0</v>
      </c>
      <c r="I402" s="173">
        <v>5500000000</v>
      </c>
      <c r="J402" s="173">
        <v>3920274509</v>
      </c>
      <c r="K402" s="12">
        <v>71.277718345454545</v>
      </c>
      <c r="L402" s="173">
        <v>5500000000</v>
      </c>
      <c r="M402" s="12">
        <v>100</v>
      </c>
      <c r="N402" s="174">
        <v>0</v>
      </c>
      <c r="O402" s="12">
        <v>0</v>
      </c>
      <c r="P402" s="13">
        <v>5500000000</v>
      </c>
    </row>
    <row r="403" spans="1:16" x14ac:dyDescent="0.25">
      <c r="A403" s="10" t="str">
        <f>'[1]CtaGastos AC'!A402</f>
        <v>´3311401120689160000000</v>
      </c>
      <c r="B403" s="10" t="str">
        <f>'[1]CtaGastos AC'!B402</f>
        <v>160 - Potenciar zonas de concentraci󮠤e econom_xD860_popular</v>
      </c>
      <c r="C403" s="10">
        <f>'[1]CtaGastos AC'!C402</f>
        <v>5500000000</v>
      </c>
      <c r="D403" s="173">
        <v>5500000000</v>
      </c>
      <c r="E403" s="173">
        <v>0</v>
      </c>
      <c r="F403" s="173">
        <v>5500000000</v>
      </c>
      <c r="G403" s="12">
        <v>0</v>
      </c>
      <c r="H403" s="173">
        <v>0</v>
      </c>
      <c r="I403" s="173">
        <v>5500000000</v>
      </c>
      <c r="J403" s="173">
        <v>3920274509</v>
      </c>
      <c r="K403" s="12">
        <v>71.277718345454545</v>
      </c>
      <c r="L403" s="173">
        <v>5500000000</v>
      </c>
      <c r="M403" s="12">
        <v>100</v>
      </c>
      <c r="N403" s="174">
        <v>0</v>
      </c>
      <c r="O403" s="12">
        <v>0</v>
      </c>
      <c r="P403" s="13">
        <v>5500000000</v>
      </c>
    </row>
    <row r="404" spans="1:16" x14ac:dyDescent="0.25">
      <c r="A404" s="10" t="str">
        <f>'[1]CtaGastos AC'!A403</f>
        <v>´3311401120715000000000</v>
      </c>
      <c r="B404" s="10" t="str">
        <f>'[1]CtaGastos AC'!B403</f>
        <v>Banca para la econom_xD860_popular</v>
      </c>
      <c r="C404" s="10">
        <f>'[1]CtaGastos AC'!C403</f>
        <v>5950000000</v>
      </c>
      <c r="D404" s="173">
        <v>5950000000</v>
      </c>
      <c r="E404" s="173">
        <v>-68200000</v>
      </c>
      <c r="F404" s="173">
        <v>5881800000</v>
      </c>
      <c r="G404" s="12">
        <v>0</v>
      </c>
      <c r="H404" s="173">
        <v>0</v>
      </c>
      <c r="I404" s="173">
        <v>5881800000</v>
      </c>
      <c r="J404" s="173">
        <v>1886954839</v>
      </c>
      <c r="K404" s="12">
        <v>32.081247900302628</v>
      </c>
      <c r="L404" s="173">
        <v>2970844223</v>
      </c>
      <c r="M404" s="12">
        <v>50.509099646366764</v>
      </c>
      <c r="N404" s="174">
        <v>0</v>
      </c>
      <c r="O404" s="12">
        <v>0</v>
      </c>
      <c r="P404" s="13">
        <v>5881800000</v>
      </c>
    </row>
    <row r="405" spans="1:16" hidden="1" x14ac:dyDescent="0.25">
      <c r="A405" s="10" t="str">
        <f>'[1]CtaGastos AC'!A404</f>
        <v>´3311401120715162000000</v>
      </c>
      <c r="B405" s="10" t="str">
        <f>'[1]CtaGastos AC'!B404</f>
        <v>162 - Banca para la econom_xD860_popular</v>
      </c>
      <c r="C405" s="10">
        <f>'[1]CtaGastos AC'!C404</f>
        <v>5950000000</v>
      </c>
      <c r="D405" s="173">
        <v>5950000000</v>
      </c>
      <c r="E405" s="173">
        <v>-68200000</v>
      </c>
      <c r="F405" s="173">
        <v>5881800000</v>
      </c>
      <c r="G405" s="12">
        <v>0</v>
      </c>
      <c r="H405" s="173">
        <v>0</v>
      </c>
      <c r="I405" s="173">
        <v>5881800000</v>
      </c>
      <c r="J405" s="173">
        <v>1886954839</v>
      </c>
      <c r="K405" s="12">
        <v>32.081247900302628</v>
      </c>
      <c r="L405" s="173">
        <v>2970844223</v>
      </c>
      <c r="M405" s="12">
        <v>50.509099646366764</v>
      </c>
      <c r="N405" s="174">
        <v>0</v>
      </c>
      <c r="O405" s="12">
        <v>0</v>
      </c>
      <c r="P405" s="13">
        <v>5881800000</v>
      </c>
    </row>
    <row r="406" spans="1:16" hidden="1" x14ac:dyDescent="0.25">
      <c r="A406" s="10" t="str">
        <f>'[1]CtaGastos AC'!A405</f>
        <v>´3311401120716000000000</v>
      </c>
      <c r="B406" s="10" t="str">
        <f>'[1]CtaGastos AC'!B405</f>
        <v>Fortalecimiento de las iniciativas de emprendimiento</v>
      </c>
      <c r="C406" s="10">
        <f>'[1]CtaGastos AC'!C405</f>
        <v>6200000000</v>
      </c>
      <c r="D406" s="173">
        <v>6200000000</v>
      </c>
      <c r="E406" s="173">
        <v>220000000</v>
      </c>
      <c r="F406" s="173">
        <v>6420000000</v>
      </c>
      <c r="G406" s="12">
        <v>0</v>
      </c>
      <c r="H406" s="173">
        <v>0</v>
      </c>
      <c r="I406" s="173">
        <v>6420000000</v>
      </c>
      <c r="J406" s="173">
        <v>5295079500</v>
      </c>
      <c r="K406" s="12">
        <v>82.47787383177571</v>
      </c>
      <c r="L406" s="173">
        <v>6420000000</v>
      </c>
      <c r="M406" s="12">
        <v>100</v>
      </c>
      <c r="N406" s="174">
        <v>0</v>
      </c>
      <c r="O406" s="12">
        <v>0</v>
      </c>
      <c r="P406" s="13">
        <v>6420000000</v>
      </c>
    </row>
    <row r="407" spans="1:16" hidden="1" x14ac:dyDescent="0.25">
      <c r="A407" s="10" t="str">
        <f>'[1]CtaGastos AC'!A406</f>
        <v>´3311401120716159000000</v>
      </c>
      <c r="B407" s="10" t="str">
        <f>'[1]CtaGastos AC'!B406</f>
        <v>159 - Fortalecimiento de las iniciativas de emprendimiento</v>
      </c>
      <c r="C407" s="10">
        <f>'[1]CtaGastos AC'!C406</f>
        <v>6200000000</v>
      </c>
      <c r="D407" s="173">
        <v>6200000000</v>
      </c>
      <c r="E407" s="173">
        <v>220000000</v>
      </c>
      <c r="F407" s="173">
        <v>6420000000</v>
      </c>
      <c r="G407" s="12">
        <v>0</v>
      </c>
      <c r="H407" s="173">
        <v>0</v>
      </c>
      <c r="I407" s="173">
        <v>6420000000</v>
      </c>
      <c r="J407" s="173">
        <v>5295079500</v>
      </c>
      <c r="K407" s="12">
        <v>82.47787383177571</v>
      </c>
      <c r="L407" s="173">
        <v>6420000000</v>
      </c>
      <c r="M407" s="12">
        <v>100</v>
      </c>
      <c r="N407" s="174">
        <v>0</v>
      </c>
      <c r="O407" s="12">
        <v>0</v>
      </c>
      <c r="P407" s="13">
        <v>6420000000</v>
      </c>
    </row>
    <row r="408" spans="1:16" hidden="1" x14ac:dyDescent="0.25">
      <c r="A408" s="10" t="str">
        <f>'[1]CtaGastos AC'!A407</f>
        <v>´3311401120725000000000</v>
      </c>
      <c r="B408" s="10" t="str">
        <f>'[1]CtaGastos AC'!B407</f>
        <v>Desarrollo de iniciativas productivas para el fortalecimiento de la econom_xD860_popular</v>
      </c>
      <c r="C408" s="10">
        <f>'[1]CtaGastos AC'!C407</f>
        <v>23153906000</v>
      </c>
      <c r="D408" s="173">
        <v>23153906000</v>
      </c>
      <c r="E408" s="173">
        <v>2191284717</v>
      </c>
      <c r="F408" s="173">
        <v>25345190717</v>
      </c>
      <c r="G408" s="12">
        <v>0</v>
      </c>
      <c r="H408" s="173">
        <v>0</v>
      </c>
      <c r="I408" s="173">
        <v>25345190717</v>
      </c>
      <c r="J408" s="173">
        <v>14550064655</v>
      </c>
      <c r="K408" s="12">
        <v>57.407595853049585</v>
      </c>
      <c r="L408" s="173">
        <v>21579495836</v>
      </c>
      <c r="M408" s="12">
        <v>85.142369126170351</v>
      </c>
      <c r="N408" s="174">
        <v>0</v>
      </c>
      <c r="O408" s="12">
        <v>0</v>
      </c>
      <c r="P408" s="13">
        <v>25345190717</v>
      </c>
    </row>
    <row r="409" spans="1:16" x14ac:dyDescent="0.25">
      <c r="A409" s="10" t="str">
        <f>'[1]CtaGastos AC'!A408</f>
        <v>´3311401120725161000000</v>
      </c>
      <c r="B409" s="10" t="str">
        <f>'[1]CtaGastos AC'!B408</f>
        <v>161 - Desarrollo de iniciativas productivas para el fortalecimiento de la econom_xD860_popular</v>
      </c>
      <c r="C409" s="10">
        <f>'[1]CtaGastos AC'!C408</f>
        <v>23153906000</v>
      </c>
      <c r="D409" s="173">
        <v>23153906000</v>
      </c>
      <c r="E409" s="173">
        <v>2191284717</v>
      </c>
      <c r="F409" s="173">
        <v>25345190717</v>
      </c>
      <c r="G409" s="12">
        <v>0</v>
      </c>
      <c r="H409" s="173">
        <v>0</v>
      </c>
      <c r="I409" s="173">
        <v>25345190717</v>
      </c>
      <c r="J409" s="173">
        <v>14550064655</v>
      </c>
      <c r="K409" s="12">
        <v>57.407595853049585</v>
      </c>
      <c r="L409" s="173">
        <v>21579495836</v>
      </c>
      <c r="M409" s="12">
        <v>85.142369126170351</v>
      </c>
      <c r="N409" s="174">
        <v>0</v>
      </c>
      <c r="O409" s="12">
        <v>0</v>
      </c>
      <c r="P409" s="13">
        <v>25345190717</v>
      </c>
    </row>
    <row r="410" spans="1:16" x14ac:dyDescent="0.25">
      <c r="A410" s="10" t="str">
        <f>'[1]CtaGastos AC'!A409</f>
        <v>´3311401120731000000000</v>
      </c>
      <c r="B410" s="10" t="str">
        <f>'[1]CtaGastos AC'!B409</f>
        <v>Desarrollo tur_xDCF4_ico social y productivo de Bogotፊ</v>
      </c>
      <c r="C410" s="10">
        <f>'[1]CtaGastos AC'!C409</f>
        <v>2063971000</v>
      </c>
      <c r="D410" s="173">
        <v>2063971000</v>
      </c>
      <c r="E410" s="173">
        <v>117340636</v>
      </c>
      <c r="F410" s="173">
        <v>2181311636</v>
      </c>
      <c r="G410" s="12">
        <v>0</v>
      </c>
      <c r="H410" s="173">
        <v>0</v>
      </c>
      <c r="I410" s="173">
        <v>2181311636</v>
      </c>
      <c r="J410" s="173">
        <v>1741028037</v>
      </c>
      <c r="K410" s="12">
        <v>79.815648908957641</v>
      </c>
      <c r="L410" s="173">
        <v>2169769863</v>
      </c>
      <c r="M410" s="12">
        <v>99.470879226538912</v>
      </c>
      <c r="N410" s="174">
        <v>0</v>
      </c>
      <c r="O410" s="12">
        <v>0</v>
      </c>
      <c r="P410" s="13">
        <v>2181311636</v>
      </c>
    </row>
    <row r="411" spans="1:16" x14ac:dyDescent="0.25">
      <c r="A411" s="10" t="str">
        <f>'[1]CtaGastos AC'!A410</f>
        <v>´3311401120731163000000</v>
      </c>
      <c r="B411" s="10" t="str">
        <f>'[1]CtaGastos AC'!B410</f>
        <v>163 - Desarrollo tur_xDCF4_ico social y productivo de Bogotፊ</v>
      </c>
      <c r="C411" s="10">
        <f>'[1]CtaGastos AC'!C410</f>
        <v>2063971000</v>
      </c>
      <c r="D411" s="173">
        <v>2063971000</v>
      </c>
      <c r="E411" s="173">
        <v>117340636</v>
      </c>
      <c r="F411" s="173">
        <v>2181311636</v>
      </c>
      <c r="G411" s="12">
        <v>0</v>
      </c>
      <c r="H411" s="173">
        <v>0</v>
      </c>
      <c r="I411" s="173">
        <v>2181311636</v>
      </c>
      <c r="J411" s="173">
        <v>1741028037</v>
      </c>
      <c r="K411" s="12">
        <v>79.815648908957641</v>
      </c>
      <c r="L411" s="173">
        <v>2169769863</v>
      </c>
      <c r="M411" s="12">
        <v>99.470879226538912</v>
      </c>
      <c r="N411" s="174">
        <v>0</v>
      </c>
      <c r="O411" s="12">
        <v>0</v>
      </c>
      <c r="P411" s="13">
        <v>2181311636</v>
      </c>
    </row>
    <row r="412" spans="1:16" x14ac:dyDescent="0.25">
      <c r="A412" s="10" t="str">
        <f>'[1]CtaGastos AC'!A411</f>
        <v>´3311401120740000000000</v>
      </c>
      <c r="B412" s="10" t="str">
        <f>'[1]CtaGastos AC'!B411</f>
        <v>Bogotᠣiudad tur_xDCF4_ica para el disfrute de todos</v>
      </c>
      <c r="C412" s="10">
        <f>'[1]CtaGastos AC'!C411</f>
        <v>4540936000</v>
      </c>
      <c r="D412" s="173">
        <v>4540936000</v>
      </c>
      <c r="E412" s="173">
        <v>-117340636</v>
      </c>
      <c r="F412" s="173">
        <v>4423595364</v>
      </c>
      <c r="G412" s="12">
        <v>0</v>
      </c>
      <c r="H412" s="173">
        <v>0</v>
      </c>
      <c r="I412" s="173">
        <v>4423595364</v>
      </c>
      <c r="J412" s="173">
        <v>3617808482</v>
      </c>
      <c r="K412" s="12">
        <v>81.784344731038559</v>
      </c>
      <c r="L412" s="173">
        <v>4396610147</v>
      </c>
      <c r="M412" s="12">
        <v>99.389970944910317</v>
      </c>
      <c r="N412" s="174">
        <v>0</v>
      </c>
      <c r="O412" s="12">
        <v>0</v>
      </c>
      <c r="P412" s="13">
        <v>4423595364</v>
      </c>
    </row>
    <row r="413" spans="1:16" x14ac:dyDescent="0.25">
      <c r="A413" s="10" t="str">
        <f>'[1]CtaGastos AC'!A412</f>
        <v>´3311401120740164000000</v>
      </c>
      <c r="B413" s="10" t="str">
        <f>'[1]CtaGastos AC'!B412</f>
        <v>164 - Bogotᠣiudad tur_xDCF4_ica para el disfrute de todos</v>
      </c>
      <c r="C413" s="10">
        <f>'[1]CtaGastos AC'!C412</f>
        <v>4540936000</v>
      </c>
      <c r="D413" s="173">
        <v>4540936000</v>
      </c>
      <c r="E413" s="173">
        <v>-117340636</v>
      </c>
      <c r="F413" s="173">
        <v>4423595364</v>
      </c>
      <c r="G413" s="12">
        <v>0</v>
      </c>
      <c r="H413" s="173">
        <v>0</v>
      </c>
      <c r="I413" s="173">
        <v>4423595364</v>
      </c>
      <c r="J413" s="173">
        <v>3617808482</v>
      </c>
      <c r="K413" s="12">
        <v>81.784344731038559</v>
      </c>
      <c r="L413" s="173">
        <v>4396610147</v>
      </c>
      <c r="M413" s="12">
        <v>99.389970944910317</v>
      </c>
      <c r="N413" s="174">
        <v>0</v>
      </c>
      <c r="O413" s="12">
        <v>0</v>
      </c>
      <c r="P413" s="13">
        <v>4423595364</v>
      </c>
    </row>
    <row r="414" spans="1:16" x14ac:dyDescent="0.25">
      <c r="A414" s="10" t="str">
        <f>'[1]CtaGastos AC'!A413</f>
        <v>´3311401120752000000000</v>
      </c>
      <c r="B414" s="10" t="str">
        <f>'[1]CtaGastos AC'!B413</f>
        <v>Bogotᠰroductiva y competitiva en la econom_xD860_internacional</v>
      </c>
      <c r="C414" s="10">
        <f>'[1]CtaGastos AC'!C413</f>
        <v>1800000000</v>
      </c>
      <c r="D414" s="173">
        <v>1800000000</v>
      </c>
      <c r="E414" s="173">
        <v>0</v>
      </c>
      <c r="F414" s="173">
        <v>1800000000</v>
      </c>
      <c r="G414" s="12">
        <v>0</v>
      </c>
      <c r="H414" s="173">
        <v>0</v>
      </c>
      <c r="I414" s="173">
        <v>1800000000</v>
      </c>
      <c r="J414" s="173">
        <v>1265643772</v>
      </c>
      <c r="K414" s="12">
        <v>70.31354288888889</v>
      </c>
      <c r="L414" s="173">
        <v>1800000000</v>
      </c>
      <c r="M414" s="12">
        <v>100</v>
      </c>
      <c r="N414" s="174">
        <v>0</v>
      </c>
      <c r="O414" s="12">
        <v>0</v>
      </c>
      <c r="P414" s="13">
        <v>1800000000</v>
      </c>
    </row>
    <row r="415" spans="1:16" x14ac:dyDescent="0.25">
      <c r="A415" s="10" t="str">
        <f>'[1]CtaGastos AC'!A414</f>
        <v>´3311401120752165000000</v>
      </c>
      <c r="B415" s="10" t="str">
        <f>'[1]CtaGastos AC'!B414</f>
        <v>165 - Bogotᠰroductiva y competitiva en la econom_xD860_internacional</v>
      </c>
      <c r="C415" s="10">
        <f>'[1]CtaGastos AC'!C414</f>
        <v>1800000000</v>
      </c>
      <c r="D415" s="173">
        <v>1800000000</v>
      </c>
      <c r="E415" s="173">
        <v>0</v>
      </c>
      <c r="F415" s="173">
        <v>1800000000</v>
      </c>
      <c r="G415" s="12">
        <v>0</v>
      </c>
      <c r="H415" s="173">
        <v>0</v>
      </c>
      <c r="I415" s="173">
        <v>1800000000</v>
      </c>
      <c r="J415" s="173">
        <v>1265643772</v>
      </c>
      <c r="K415" s="12">
        <v>70.31354288888889</v>
      </c>
      <c r="L415" s="173">
        <v>1800000000</v>
      </c>
      <c r="M415" s="12">
        <v>100</v>
      </c>
      <c r="N415" s="174">
        <v>0</v>
      </c>
      <c r="O415" s="12">
        <v>0</v>
      </c>
      <c r="P415" s="13">
        <v>1800000000</v>
      </c>
    </row>
    <row r="416" spans="1:16" x14ac:dyDescent="0.25">
      <c r="A416" s="10" t="str">
        <f>'[1]CtaGastos AC'!A415</f>
        <v>´3311401130000000000000</v>
      </c>
      <c r="B416" s="10" t="str">
        <f>'[1]CtaGastos AC'!B415</f>
        <v>Trabajo decente y digno</v>
      </c>
      <c r="C416" s="10">
        <f>'[1]CtaGastos AC'!C415</f>
        <v>107138470000</v>
      </c>
      <c r="D416" s="173">
        <v>107138470000</v>
      </c>
      <c r="E416" s="173">
        <v>-10617237327</v>
      </c>
      <c r="F416" s="173">
        <v>96521232673</v>
      </c>
      <c r="G416" s="12">
        <v>0</v>
      </c>
      <c r="H416" s="173">
        <v>0</v>
      </c>
      <c r="I416" s="173">
        <v>96521232673</v>
      </c>
      <c r="J416" s="173">
        <v>57492866256</v>
      </c>
      <c r="K416" s="12">
        <v>59.564993798595097</v>
      </c>
      <c r="L416" s="173">
        <v>66104381131</v>
      </c>
      <c r="M416" s="12">
        <v>68.486880347821597</v>
      </c>
      <c r="N416" s="174">
        <v>0</v>
      </c>
      <c r="O416" s="12">
        <v>0</v>
      </c>
      <c r="P416" s="13">
        <v>96521232673</v>
      </c>
    </row>
    <row r="417" spans="1:16" x14ac:dyDescent="0.25">
      <c r="A417" s="10" t="str">
        <f>'[1]CtaGastos AC'!A416</f>
        <v>´3311401130604000000000</v>
      </c>
      <c r="B417" s="10" t="str">
        <f>'[1]CtaGastos AC'!B416</f>
        <v>Formaci󮬠capacitaci󮠥 intermediaci󮠰ara el trabajo</v>
      </c>
      <c r="C417" s="10">
        <f>'[1]CtaGastos AC'!C416</f>
        <v>1936322000</v>
      </c>
      <c r="D417" s="173">
        <v>1936322000</v>
      </c>
      <c r="E417" s="173">
        <v>-32900000</v>
      </c>
      <c r="F417" s="173">
        <v>1903422000</v>
      </c>
      <c r="G417" s="12">
        <v>0</v>
      </c>
      <c r="H417" s="173">
        <v>0</v>
      </c>
      <c r="I417" s="173">
        <v>1903422000</v>
      </c>
      <c r="J417" s="173">
        <v>931109609</v>
      </c>
      <c r="K417" s="12">
        <v>48.91766560436939</v>
      </c>
      <c r="L417" s="173">
        <v>1611426512</v>
      </c>
      <c r="M417" s="12">
        <v>84.65944556698409</v>
      </c>
      <c r="N417" s="174">
        <v>0</v>
      </c>
      <c r="O417" s="12">
        <v>0</v>
      </c>
      <c r="P417" s="13">
        <v>1903422000</v>
      </c>
    </row>
    <row r="418" spans="1:16" x14ac:dyDescent="0.25">
      <c r="A418" s="10" t="str">
        <f>'[1]CtaGastos AC'!A417</f>
        <v>´3311401130604168000000</v>
      </c>
      <c r="B418" s="10" t="str">
        <f>'[1]CtaGastos AC'!B417</f>
        <v>168 - Formaci󮬠capacitaci󮠥 intermediaci󮠰ara el trabajo</v>
      </c>
      <c r="C418" s="10">
        <f>'[1]CtaGastos AC'!C417</f>
        <v>1936322000</v>
      </c>
      <c r="D418" s="173">
        <v>1936322000</v>
      </c>
      <c r="E418" s="173">
        <v>-32900000</v>
      </c>
      <c r="F418" s="173">
        <v>1903422000</v>
      </c>
      <c r="G418" s="12">
        <v>0</v>
      </c>
      <c r="H418" s="173">
        <v>0</v>
      </c>
      <c r="I418" s="173">
        <v>1903422000</v>
      </c>
      <c r="J418" s="173">
        <v>931109609</v>
      </c>
      <c r="K418" s="12">
        <v>48.91766560436939</v>
      </c>
      <c r="L418" s="173">
        <v>1611426512</v>
      </c>
      <c r="M418" s="12">
        <v>84.65944556698409</v>
      </c>
      <c r="N418" s="174">
        <v>0</v>
      </c>
      <c r="O418" s="12">
        <v>0</v>
      </c>
      <c r="P418" s="13">
        <v>1903422000</v>
      </c>
    </row>
    <row r="419" spans="1:16" x14ac:dyDescent="0.25">
      <c r="A419" s="10" t="str">
        <f>'[1]CtaGastos AC'!A418</f>
        <v>´3311401130686000000000</v>
      </c>
      <c r="B419" s="10" t="str">
        <f>'[1]CtaGastos AC'!B418</f>
        <v>Articulaci󮠰ara la generaci󮠤e trabajo digno y decente</v>
      </c>
      <c r="C419" s="10">
        <f>'[1]CtaGastos AC'!C418</f>
        <v>1786000000</v>
      </c>
      <c r="D419" s="173">
        <v>1786000000</v>
      </c>
      <c r="E419" s="173">
        <v>155000000</v>
      </c>
      <c r="F419" s="173">
        <v>1941000000</v>
      </c>
      <c r="G419" s="12">
        <v>0</v>
      </c>
      <c r="H419" s="173">
        <v>0</v>
      </c>
      <c r="I419" s="173">
        <v>1941000000</v>
      </c>
      <c r="J419" s="173">
        <v>1297690281</v>
      </c>
      <c r="K419" s="12">
        <v>66.856789335394126</v>
      </c>
      <c r="L419" s="173">
        <v>1866209845</v>
      </c>
      <c r="M419" s="12">
        <v>96.146823544564654</v>
      </c>
      <c r="N419" s="174">
        <v>0</v>
      </c>
      <c r="O419" s="12">
        <v>0</v>
      </c>
      <c r="P419" s="13">
        <v>1941000000</v>
      </c>
    </row>
    <row r="420" spans="1:16" x14ac:dyDescent="0.25">
      <c r="A420" s="10" t="str">
        <f>'[1]CtaGastos AC'!A419</f>
        <v>´3311401130686166000000</v>
      </c>
      <c r="B420" s="10" t="str">
        <f>'[1]CtaGastos AC'!B419</f>
        <v>166 - Articulaci󮠰ara la generaci󮠤e trabajo digno y decente</v>
      </c>
      <c r="C420" s="10">
        <f>'[1]CtaGastos AC'!C419</f>
        <v>1786000000</v>
      </c>
      <c r="D420" s="173">
        <v>1786000000</v>
      </c>
      <c r="E420" s="173">
        <v>155000000</v>
      </c>
      <c r="F420" s="173">
        <v>1941000000</v>
      </c>
      <c r="G420" s="12">
        <v>0</v>
      </c>
      <c r="H420" s="173">
        <v>0</v>
      </c>
      <c r="I420" s="173">
        <v>1941000000</v>
      </c>
      <c r="J420" s="173">
        <v>1297690281</v>
      </c>
      <c r="K420" s="12">
        <v>66.856789335394126</v>
      </c>
      <c r="L420" s="173">
        <v>1866209845</v>
      </c>
      <c r="M420" s="12">
        <v>96.146823544564654</v>
      </c>
      <c r="N420" s="174">
        <v>0</v>
      </c>
      <c r="O420" s="12">
        <v>0</v>
      </c>
      <c r="P420" s="13">
        <v>1941000000</v>
      </c>
    </row>
    <row r="421" spans="1:16" x14ac:dyDescent="0.25">
      <c r="A421" s="10" t="str">
        <f>'[1]CtaGastos AC'!A420</f>
        <v>´3311401130884000000000</v>
      </c>
      <c r="B421" s="10" t="str">
        <f>'[1]CtaGastos AC'!B420</f>
        <v>Trabajo digno y decente para los trabajadores de salud</v>
      </c>
      <c r="C421" s="10">
        <f>'[1]CtaGastos AC'!C420</f>
        <v>2612000000</v>
      </c>
      <c r="D421" s="173">
        <v>2612000000</v>
      </c>
      <c r="E421" s="173">
        <v>-1336464827</v>
      </c>
      <c r="F421" s="173">
        <v>1275535173</v>
      </c>
      <c r="G421" s="12">
        <v>0</v>
      </c>
      <c r="H421" s="173">
        <v>0</v>
      </c>
      <c r="I421" s="173">
        <v>1275535173</v>
      </c>
      <c r="J421" s="173">
        <v>902373501</v>
      </c>
      <c r="K421" s="12">
        <v>70.744697606233714</v>
      </c>
      <c r="L421" s="173">
        <v>1157436840</v>
      </c>
      <c r="M421" s="12">
        <v>90.74127193825332</v>
      </c>
      <c r="N421" s="174">
        <v>0</v>
      </c>
      <c r="O421" s="12">
        <v>0</v>
      </c>
      <c r="P421" s="13">
        <v>1275535173</v>
      </c>
    </row>
    <row r="422" spans="1:16" x14ac:dyDescent="0.25">
      <c r="A422" s="10" t="str">
        <f>'[1]CtaGastos AC'!A421</f>
        <v>´3311401130884166000000</v>
      </c>
      <c r="B422" s="10" t="str">
        <f>'[1]CtaGastos AC'!B421</f>
        <v>166 - Trabajo digno y decente para los trabajadores de salud</v>
      </c>
      <c r="C422" s="10">
        <f>'[1]CtaGastos AC'!C421</f>
        <v>2612000000</v>
      </c>
      <c r="D422" s="173">
        <v>2612000000</v>
      </c>
      <c r="E422" s="173">
        <v>-1336464827</v>
      </c>
      <c r="F422" s="173">
        <v>1275535173</v>
      </c>
      <c r="G422" s="12">
        <v>0</v>
      </c>
      <c r="H422" s="173">
        <v>0</v>
      </c>
      <c r="I422" s="173">
        <v>1275535173</v>
      </c>
      <c r="J422" s="173">
        <v>902373501</v>
      </c>
      <c r="K422" s="12">
        <v>70.744697606233714</v>
      </c>
      <c r="L422" s="173">
        <v>1157436840</v>
      </c>
      <c r="M422" s="12">
        <v>90.74127193825332</v>
      </c>
      <c r="N422" s="174">
        <v>0</v>
      </c>
      <c r="O422" s="12">
        <v>0</v>
      </c>
      <c r="P422" s="13">
        <v>1275535173</v>
      </c>
    </row>
    <row r="423" spans="1:16" x14ac:dyDescent="0.25">
      <c r="A423" s="10" t="str">
        <f>'[1]CtaGastos AC'!A422</f>
        <v>´3311401130968000000000</v>
      </c>
      <c r="B423" s="10" t="str">
        <f>'[1]CtaGastos AC'!B422</f>
        <v>Generaci󮠤e Ingresos y Oportunidades Misi󮠂ogot᠈umana</v>
      </c>
      <c r="C423" s="10">
        <f>'[1]CtaGastos AC'!C422</f>
        <v>100804148000</v>
      </c>
      <c r="D423" s="173">
        <v>100804148000</v>
      </c>
      <c r="E423" s="173">
        <v>-9402872500</v>
      </c>
      <c r="F423" s="173">
        <v>91401275500</v>
      </c>
      <c r="G423" s="12">
        <v>0</v>
      </c>
      <c r="H423" s="173">
        <v>0</v>
      </c>
      <c r="I423" s="173">
        <v>91401275500</v>
      </c>
      <c r="J423" s="173">
        <v>54361692865</v>
      </c>
      <c r="K423" s="12">
        <v>59.475858042046696</v>
      </c>
      <c r="L423" s="173">
        <v>61469307934</v>
      </c>
      <c r="M423" s="12">
        <v>67.252133624765449</v>
      </c>
      <c r="N423" s="174">
        <v>0</v>
      </c>
      <c r="O423" s="12">
        <v>0</v>
      </c>
      <c r="P423" s="13">
        <v>91401275500</v>
      </c>
    </row>
    <row r="424" spans="1:16" x14ac:dyDescent="0.25">
      <c r="A424" s="10" t="str">
        <f>'[1]CtaGastos AC'!A423</f>
        <v>´3311401130968167000000</v>
      </c>
      <c r="B424" s="10" t="str">
        <f>'[1]CtaGastos AC'!B423</f>
        <v>167 - Generaci󮠤e Ingresos y Oportunidades Misi󮠂ogot᠈umana</v>
      </c>
      <c r="C424" s="10">
        <f>'[1]CtaGastos AC'!C423</f>
        <v>100804148000</v>
      </c>
      <c r="D424" s="173">
        <v>100804148000</v>
      </c>
      <c r="E424" s="173">
        <v>-9402872500</v>
      </c>
      <c r="F424" s="173">
        <v>91401275500</v>
      </c>
      <c r="G424" s="12">
        <v>0</v>
      </c>
      <c r="H424" s="173">
        <v>0</v>
      </c>
      <c r="I424" s="173">
        <v>91401275500</v>
      </c>
      <c r="J424" s="173">
        <v>54361692865</v>
      </c>
      <c r="K424" s="12">
        <v>59.475858042046696</v>
      </c>
      <c r="L424" s="173">
        <v>61469307934</v>
      </c>
      <c r="M424" s="12">
        <v>67.252133624765449</v>
      </c>
      <c r="N424" s="174">
        <v>0</v>
      </c>
      <c r="O424" s="12">
        <v>0</v>
      </c>
      <c r="P424" s="13">
        <v>91401275500</v>
      </c>
    </row>
    <row r="425" spans="1:16" x14ac:dyDescent="0.25">
      <c r="A425" s="10" t="str">
        <f>'[1]CtaGastos AC'!A424</f>
        <v>´3311401140000000000000</v>
      </c>
      <c r="B425" s="10" t="str">
        <f>'[1]CtaGastos AC'!B424</f>
        <v>Fortalecimiento y mejoramiento de la calidad y cobertura de los servicios pblicos</v>
      </c>
      <c r="C425" s="10">
        <f>'[1]CtaGastos AC'!C424</f>
        <v>16173796000</v>
      </c>
      <c r="D425" s="173">
        <v>16173796000</v>
      </c>
      <c r="E425" s="173">
        <v>-3942392600</v>
      </c>
      <c r="F425" s="173">
        <v>12231403400</v>
      </c>
      <c r="G425" s="12">
        <v>0</v>
      </c>
      <c r="H425" s="173">
        <v>0</v>
      </c>
      <c r="I425" s="173">
        <v>12231403400</v>
      </c>
      <c r="J425" s="173">
        <v>3169371572</v>
      </c>
      <c r="K425" s="12">
        <v>25.911757370376648</v>
      </c>
      <c r="L425" s="173">
        <v>7731799559</v>
      </c>
      <c r="M425" s="12">
        <v>63.212693639063524</v>
      </c>
      <c r="N425" s="174">
        <v>0</v>
      </c>
      <c r="O425" s="12">
        <v>0</v>
      </c>
      <c r="P425" s="13">
        <v>12231403400</v>
      </c>
    </row>
    <row r="426" spans="1:16" x14ac:dyDescent="0.25">
      <c r="A426" s="10" t="str">
        <f>'[1]CtaGastos AC'!A425</f>
        <v>´3311401140582000000000</v>
      </c>
      <c r="B426" s="10" t="str">
        <f>'[1]CtaGastos AC'!B425</f>
        <v>Gesti󮠰ara el servicio de alumbrado pblico en BogotᬠD.C.</v>
      </c>
      <c r="C426" s="10">
        <f>'[1]CtaGastos AC'!C425</f>
        <v>7969600000</v>
      </c>
      <c r="D426" s="173">
        <v>7969600000</v>
      </c>
      <c r="E426" s="173">
        <v>-2191957400</v>
      </c>
      <c r="F426" s="173">
        <v>5777642600</v>
      </c>
      <c r="G426" s="12">
        <v>0</v>
      </c>
      <c r="H426" s="173">
        <v>0</v>
      </c>
      <c r="I426" s="173">
        <v>5777642600</v>
      </c>
      <c r="J426" s="173">
        <v>2188888526</v>
      </c>
      <c r="K426" s="12">
        <v>37.885495478726909</v>
      </c>
      <c r="L426" s="173">
        <v>3619561450</v>
      </c>
      <c r="M426" s="12">
        <v>62.647721581116834</v>
      </c>
      <c r="N426" s="174">
        <v>0</v>
      </c>
      <c r="O426" s="12">
        <v>0</v>
      </c>
      <c r="P426" s="13">
        <v>5777642600</v>
      </c>
    </row>
    <row r="427" spans="1:16" x14ac:dyDescent="0.25">
      <c r="A427" s="10" t="str">
        <f>'[1]CtaGastos AC'!A426</f>
        <v>´3311401140582171000000</v>
      </c>
      <c r="B427" s="10" t="str">
        <f>'[1]CtaGastos AC'!B426</f>
        <v>171 - Gesti󮠰ara el servicio de alumbrado pblico en BogotᬠD.C.</v>
      </c>
      <c r="C427" s="10">
        <f>'[1]CtaGastos AC'!C426</f>
        <v>7969600000</v>
      </c>
      <c r="D427" s="173">
        <v>7969600000</v>
      </c>
      <c r="E427" s="173">
        <v>-2191957400</v>
      </c>
      <c r="F427" s="173">
        <v>5777642600</v>
      </c>
      <c r="G427" s="12">
        <v>0</v>
      </c>
      <c r="H427" s="173">
        <v>0</v>
      </c>
      <c r="I427" s="173">
        <v>5777642600</v>
      </c>
      <c r="J427" s="173">
        <v>2188888526</v>
      </c>
      <c r="K427" s="12">
        <v>37.885495478726909</v>
      </c>
      <c r="L427" s="173">
        <v>3619561450</v>
      </c>
      <c r="M427" s="12">
        <v>62.647721581116834</v>
      </c>
      <c r="N427" s="174">
        <v>0</v>
      </c>
      <c r="O427" s="12">
        <v>0</v>
      </c>
      <c r="P427" s="13">
        <v>5777642600</v>
      </c>
    </row>
    <row r="428" spans="1:16" x14ac:dyDescent="0.25">
      <c r="A428" s="10" t="str">
        <f>'[1]CtaGastos AC'!A427</f>
        <v>´3311401140583000000000</v>
      </c>
      <c r="B428" s="10" t="str">
        <f>'[1]CtaGastos AC'!B427</f>
        <v>Gesti󮠰ara los servicios funerarios distritales</v>
      </c>
      <c r="C428" s="10">
        <f>'[1]CtaGastos AC'!C427</f>
        <v>8204196000</v>
      </c>
      <c r="D428" s="173">
        <v>8204196000</v>
      </c>
      <c r="E428" s="173">
        <v>-1750435200</v>
      </c>
      <c r="F428" s="173">
        <v>6453760800</v>
      </c>
      <c r="G428" s="12">
        <v>0</v>
      </c>
      <c r="H428" s="173">
        <v>0</v>
      </c>
      <c r="I428" s="173">
        <v>6453760800</v>
      </c>
      <c r="J428" s="173">
        <v>980483046</v>
      </c>
      <c r="K428" s="12">
        <v>15.1924292886715</v>
      </c>
      <c r="L428" s="173">
        <v>4112238109</v>
      </c>
      <c r="M428" s="12">
        <v>63.718477279170301</v>
      </c>
      <c r="N428" s="174">
        <v>0</v>
      </c>
      <c r="O428" s="12">
        <v>0</v>
      </c>
      <c r="P428" s="13">
        <v>6453760800</v>
      </c>
    </row>
    <row r="429" spans="1:16" x14ac:dyDescent="0.25">
      <c r="A429" s="10" t="str">
        <f>'[1]CtaGastos AC'!A428</f>
        <v>´3311401140583172000000</v>
      </c>
      <c r="B429" s="10" t="str">
        <f>'[1]CtaGastos AC'!B428</f>
        <v>172 - Gesti󮠰ara los servicios funerarios distritales</v>
      </c>
      <c r="C429" s="10">
        <f>'[1]CtaGastos AC'!C428</f>
        <v>8204196000</v>
      </c>
      <c r="D429" s="173">
        <v>8204196000</v>
      </c>
      <c r="E429" s="173">
        <v>-1750435200</v>
      </c>
      <c r="F429" s="173">
        <v>6453760800</v>
      </c>
      <c r="G429" s="12">
        <v>0</v>
      </c>
      <c r="H429" s="173">
        <v>0</v>
      </c>
      <c r="I429" s="173">
        <v>6453760800</v>
      </c>
      <c r="J429" s="173">
        <v>980483046</v>
      </c>
      <c r="K429" s="12">
        <v>15.1924292886715</v>
      </c>
      <c r="L429" s="173">
        <v>4112238109</v>
      </c>
      <c r="M429" s="12">
        <v>63.718477279170301</v>
      </c>
      <c r="N429" s="174">
        <v>0</v>
      </c>
      <c r="O429" s="12">
        <v>0</v>
      </c>
      <c r="P429" s="13">
        <v>6453760800</v>
      </c>
    </row>
    <row r="430" spans="1:16" x14ac:dyDescent="0.25">
      <c r="A430" s="10" t="str">
        <f>'[1]CtaGastos AC'!A429</f>
        <v>´3311401150000000000000</v>
      </c>
      <c r="B430" s="10" t="str">
        <f>'[1]CtaGastos AC'!B429</f>
        <v>Vivienda y hᢩtat humanos</v>
      </c>
      <c r="C430" s="10">
        <f>'[1]CtaGastos AC'!C429</f>
        <v>202644294000</v>
      </c>
      <c r="D430" s="173">
        <v>202644294000</v>
      </c>
      <c r="E430" s="173">
        <v>-3226841843</v>
      </c>
      <c r="F430" s="173">
        <v>199417452157</v>
      </c>
      <c r="G430" s="12">
        <v>0</v>
      </c>
      <c r="H430" s="173">
        <v>0</v>
      </c>
      <c r="I430" s="173">
        <v>199417452157</v>
      </c>
      <c r="J430" s="173">
        <v>108827179008</v>
      </c>
      <c r="K430" s="12">
        <v>54.57254509616395</v>
      </c>
      <c r="L430" s="173">
        <v>191787482380</v>
      </c>
      <c r="M430" s="12">
        <v>96.173870594338467</v>
      </c>
      <c r="N430" s="174">
        <v>0</v>
      </c>
      <c r="O430" s="12">
        <v>0</v>
      </c>
      <c r="P430" s="13">
        <v>199417452157</v>
      </c>
    </row>
    <row r="431" spans="1:16" x14ac:dyDescent="0.25">
      <c r="A431" s="10" t="str">
        <f>'[1]CtaGastos AC'!A430</f>
        <v>´3311401150208000000000</v>
      </c>
      <c r="B431" s="10" t="str">
        <f>'[1]CtaGastos AC'!B430</f>
        <v>Mejoramiento integral de barrios</v>
      </c>
      <c r="C431" s="10">
        <f>'[1]CtaGastos AC'!C430</f>
        <v>17854879000</v>
      </c>
      <c r="D431" s="173">
        <v>17854879000</v>
      </c>
      <c r="E431" s="173">
        <v>3370368821</v>
      </c>
      <c r="F431" s="173">
        <v>21225247821</v>
      </c>
      <c r="G431" s="12">
        <v>0</v>
      </c>
      <c r="H431" s="173">
        <v>0</v>
      </c>
      <c r="I431" s="173">
        <v>21225247821</v>
      </c>
      <c r="J431" s="173">
        <v>2926503532</v>
      </c>
      <c r="K431" s="12">
        <v>13.787841521004779</v>
      </c>
      <c r="L431" s="173">
        <v>19655424593</v>
      </c>
      <c r="M431" s="12">
        <v>92.603981629619241</v>
      </c>
      <c r="N431" s="174">
        <v>0</v>
      </c>
      <c r="O431" s="12">
        <v>0</v>
      </c>
      <c r="P431" s="13">
        <v>21225247821</v>
      </c>
    </row>
    <row r="432" spans="1:16" x14ac:dyDescent="0.25">
      <c r="A432" s="10" t="str">
        <f>'[1]CtaGastos AC'!A431</f>
        <v>´3311401150208175000000</v>
      </c>
      <c r="B432" s="10" t="str">
        <f>'[1]CtaGastos AC'!B431</f>
        <v>175 - Mejoramiento integral de barrios</v>
      </c>
      <c r="C432" s="10">
        <f>'[1]CtaGastos AC'!C431</f>
        <v>17854879000</v>
      </c>
      <c r="D432" s="173">
        <v>17854879000</v>
      </c>
      <c r="E432" s="173">
        <v>3370368821</v>
      </c>
      <c r="F432" s="173">
        <v>21225247821</v>
      </c>
      <c r="G432" s="12">
        <v>0</v>
      </c>
      <c r="H432" s="173">
        <v>0</v>
      </c>
      <c r="I432" s="173">
        <v>21225247821</v>
      </c>
      <c r="J432" s="173">
        <v>2926503532</v>
      </c>
      <c r="K432" s="12">
        <v>13.787841521004779</v>
      </c>
      <c r="L432" s="173">
        <v>19655424593</v>
      </c>
      <c r="M432" s="12">
        <v>92.603981629619241</v>
      </c>
      <c r="N432" s="174">
        <v>0</v>
      </c>
      <c r="O432" s="12">
        <v>0</v>
      </c>
      <c r="P432" s="13">
        <v>21225247821</v>
      </c>
    </row>
    <row r="433" spans="1:16" x14ac:dyDescent="0.25">
      <c r="A433" s="10" t="str">
        <f>'[1]CtaGastos AC'!A432</f>
        <v>´3311401150435000000000</v>
      </c>
      <c r="B433" s="10" t="str">
        <f>'[1]CtaGastos AC'!B432</f>
        <v>Mejoramiento integral de barrios de origen informal</v>
      </c>
      <c r="C433" s="10">
        <f>'[1]CtaGastos AC'!C432</f>
        <v>47980300000</v>
      </c>
      <c r="D433" s="173">
        <v>47980300000</v>
      </c>
      <c r="E433" s="173">
        <v>-11460981557</v>
      </c>
      <c r="F433" s="173">
        <v>36519318443</v>
      </c>
      <c r="G433" s="12">
        <v>0</v>
      </c>
      <c r="H433" s="173">
        <v>0</v>
      </c>
      <c r="I433" s="173">
        <v>36519318443</v>
      </c>
      <c r="J433" s="173">
        <v>14494509960</v>
      </c>
      <c r="K433" s="12">
        <v>39.689979380703086</v>
      </c>
      <c r="L433" s="173">
        <v>34168877079</v>
      </c>
      <c r="M433" s="12">
        <v>93.563841100516129</v>
      </c>
      <c r="N433" s="174">
        <v>0</v>
      </c>
      <c r="O433" s="12">
        <v>0</v>
      </c>
      <c r="P433" s="13">
        <v>36519318443</v>
      </c>
    </row>
    <row r="434" spans="1:16" x14ac:dyDescent="0.25">
      <c r="A434" s="10" t="str">
        <f>'[1]CtaGastos AC'!A433</f>
        <v>´3311401150435175000000</v>
      </c>
      <c r="B434" s="10" t="str">
        <f>'[1]CtaGastos AC'!B433</f>
        <v>175 - Mejoramiento integral de barrios de origen informal</v>
      </c>
      <c r="C434" s="10">
        <f>'[1]CtaGastos AC'!C433</f>
        <v>47980300000</v>
      </c>
      <c r="D434" s="173">
        <v>47980300000</v>
      </c>
      <c r="E434" s="173">
        <v>-11460981557</v>
      </c>
      <c r="F434" s="173">
        <v>36519318443</v>
      </c>
      <c r="G434" s="12">
        <v>0</v>
      </c>
      <c r="H434" s="173">
        <v>0</v>
      </c>
      <c r="I434" s="173">
        <v>36519318443</v>
      </c>
      <c r="J434" s="173">
        <v>14494509960</v>
      </c>
      <c r="K434" s="12">
        <v>39.689979380703086</v>
      </c>
      <c r="L434" s="173">
        <v>34168877079</v>
      </c>
      <c r="M434" s="12">
        <v>93.563841100516129</v>
      </c>
      <c r="N434" s="174">
        <v>0</v>
      </c>
      <c r="O434" s="12">
        <v>0</v>
      </c>
      <c r="P434" s="13">
        <v>36519318443</v>
      </c>
    </row>
    <row r="435" spans="1:16" x14ac:dyDescent="0.25">
      <c r="A435" s="10" t="str">
        <f>'[1]CtaGastos AC'!A434</f>
        <v>´3311401150471000000000</v>
      </c>
      <c r="B435" s="10" t="str">
        <f>'[1]CtaGastos AC'!B434</f>
        <v>Titulaci󮠤e predios</v>
      </c>
      <c r="C435" s="10">
        <f>'[1]CtaGastos AC'!C434</f>
        <v>6562100000</v>
      </c>
      <c r="D435" s="173">
        <v>6562100000</v>
      </c>
      <c r="E435" s="173">
        <v>-191409612</v>
      </c>
      <c r="F435" s="173">
        <v>6370690388</v>
      </c>
      <c r="G435" s="12">
        <v>0</v>
      </c>
      <c r="H435" s="173">
        <v>0</v>
      </c>
      <c r="I435" s="173">
        <v>6370690388</v>
      </c>
      <c r="J435" s="173">
        <v>3100954632</v>
      </c>
      <c r="K435" s="12">
        <v>48.675330978900497</v>
      </c>
      <c r="L435" s="173">
        <v>5738185126</v>
      </c>
      <c r="M435" s="12">
        <v>90.071637083613368</v>
      </c>
      <c r="N435" s="174">
        <v>0</v>
      </c>
      <c r="O435" s="12">
        <v>0</v>
      </c>
      <c r="P435" s="13">
        <v>6370690388</v>
      </c>
    </row>
    <row r="436" spans="1:16" x14ac:dyDescent="0.25">
      <c r="A436" s="10" t="str">
        <f>'[1]CtaGastos AC'!A435</f>
        <v>´3311401150471175000000</v>
      </c>
      <c r="B436" s="10" t="str">
        <f>'[1]CtaGastos AC'!B435</f>
        <v>175 - Titulaci󮠤e predios</v>
      </c>
      <c r="C436" s="10">
        <f>'[1]CtaGastos AC'!C435</f>
        <v>6562100000</v>
      </c>
      <c r="D436" s="173">
        <v>6562100000</v>
      </c>
      <c r="E436" s="173">
        <v>-191409612</v>
      </c>
      <c r="F436" s="173">
        <v>6370690388</v>
      </c>
      <c r="G436" s="12">
        <v>0</v>
      </c>
      <c r="H436" s="173">
        <v>0</v>
      </c>
      <c r="I436" s="173">
        <v>6370690388</v>
      </c>
      <c r="J436" s="173">
        <v>3100954632</v>
      </c>
      <c r="K436" s="12">
        <v>48.675330978900497</v>
      </c>
      <c r="L436" s="173">
        <v>5738185126</v>
      </c>
      <c r="M436" s="12">
        <v>90.071637083613368</v>
      </c>
      <c r="N436" s="174">
        <v>0</v>
      </c>
      <c r="O436" s="12">
        <v>0</v>
      </c>
      <c r="P436" s="13">
        <v>6370690388</v>
      </c>
    </row>
    <row r="437" spans="1:16" x14ac:dyDescent="0.25">
      <c r="A437" s="10" t="str">
        <f>'[1]CtaGastos AC'!A436</f>
        <v>´3311401150487000000000</v>
      </c>
      <c r="B437" s="10" t="str">
        <f>'[1]CtaGastos AC'!B436</f>
        <v>Mecanismos para la producci󮠤e suelo para vivienda de inter鳠prioritario</v>
      </c>
      <c r="C437" s="10">
        <f>'[1]CtaGastos AC'!C436</f>
        <v>1464873000</v>
      </c>
      <c r="D437" s="173">
        <v>1464873000</v>
      </c>
      <c r="E437" s="173">
        <v>3119213496</v>
      </c>
      <c r="F437" s="173">
        <v>4584086496</v>
      </c>
      <c r="G437" s="12">
        <v>0</v>
      </c>
      <c r="H437" s="173">
        <v>0</v>
      </c>
      <c r="I437" s="173">
        <v>4584086496</v>
      </c>
      <c r="J437" s="173">
        <v>4204138409</v>
      </c>
      <c r="K437" s="12">
        <v>91.711585561669992</v>
      </c>
      <c r="L437" s="173">
        <v>4550778048</v>
      </c>
      <c r="M437" s="12">
        <v>99.273389626721382</v>
      </c>
      <c r="N437" s="174">
        <v>0</v>
      </c>
      <c r="O437" s="12">
        <v>0</v>
      </c>
      <c r="P437" s="13">
        <v>4584086496</v>
      </c>
    </row>
    <row r="438" spans="1:16" x14ac:dyDescent="0.25">
      <c r="A438" s="10" t="str">
        <f>'[1]CtaGastos AC'!A437</f>
        <v>´3311401150487173000000</v>
      </c>
      <c r="B438" s="10" t="str">
        <f>'[1]CtaGastos AC'!B437</f>
        <v>173 - Mecanismos para la producci󮠤e suelo para vivienda de inter鳠prioritario</v>
      </c>
      <c r="C438" s="10">
        <f>'[1]CtaGastos AC'!C437</f>
        <v>1464873000</v>
      </c>
      <c r="D438" s="173">
        <v>1464873000</v>
      </c>
      <c r="E438" s="173">
        <v>3119213496</v>
      </c>
      <c r="F438" s="173">
        <v>4584086496</v>
      </c>
      <c r="G438" s="12">
        <v>0</v>
      </c>
      <c r="H438" s="173">
        <v>0</v>
      </c>
      <c r="I438" s="173">
        <v>4584086496</v>
      </c>
      <c r="J438" s="173">
        <v>4204138409</v>
      </c>
      <c r="K438" s="12">
        <v>91.711585561669992</v>
      </c>
      <c r="L438" s="173">
        <v>4550778048</v>
      </c>
      <c r="M438" s="12">
        <v>99.273389626721382</v>
      </c>
      <c r="N438" s="174">
        <v>0</v>
      </c>
      <c r="O438" s="12">
        <v>0</v>
      </c>
      <c r="P438" s="13">
        <v>4584086496</v>
      </c>
    </row>
    <row r="439" spans="1:16" x14ac:dyDescent="0.25">
      <c r="A439" s="10" t="str">
        <f>'[1]CtaGastos AC'!A438</f>
        <v>´3311401150488000000000</v>
      </c>
      <c r="B439" s="10" t="str">
        <f>'[1]CtaGastos AC'!B438</f>
        <v>Implementaci󮠤e instrumentos de gesti󮠹 financiaci󮠰ara la producci󮠤e vivienda de inter鳠prioritario</v>
      </c>
      <c r="C439" s="10">
        <f>'[1]CtaGastos AC'!C438</f>
        <v>97178867000</v>
      </c>
      <c r="D439" s="173">
        <v>97178867000</v>
      </c>
      <c r="E439" s="173">
        <v>-3021432955</v>
      </c>
      <c r="F439" s="173">
        <v>94157434045</v>
      </c>
      <c r="G439" s="12">
        <v>0</v>
      </c>
      <c r="H439" s="173">
        <v>0</v>
      </c>
      <c r="I439" s="173">
        <v>94157434045</v>
      </c>
      <c r="J439" s="173">
        <v>57493341158</v>
      </c>
      <c r="K439" s="12">
        <v>61.060862311225058</v>
      </c>
      <c r="L439" s="173">
        <v>92322078984</v>
      </c>
      <c r="M439" s="12">
        <v>98.050759263338847</v>
      </c>
      <c r="N439" s="174">
        <v>0</v>
      </c>
      <c r="O439" s="12">
        <v>0</v>
      </c>
      <c r="P439" s="13">
        <v>94157434045</v>
      </c>
    </row>
    <row r="440" spans="1:16" x14ac:dyDescent="0.25">
      <c r="A440" s="10" t="str">
        <f>'[1]CtaGastos AC'!A439</f>
        <v>´3311401150488174000000</v>
      </c>
      <c r="B440" s="10" t="str">
        <f>'[1]CtaGastos AC'!B439</f>
        <v>174 - Implementaci󮠤e instrumentos de gesti󮠹 financiaci󮠰ara la producci󮠤e vivienda de inter鳠prioritario</v>
      </c>
      <c r="C440" s="10">
        <f>'[1]CtaGastos AC'!C439</f>
        <v>97178867000</v>
      </c>
      <c r="D440" s="173">
        <v>97178867000</v>
      </c>
      <c r="E440" s="173">
        <v>-3021432955</v>
      </c>
      <c r="F440" s="173">
        <v>94157434045</v>
      </c>
      <c r="G440" s="12">
        <v>0</v>
      </c>
      <c r="H440" s="173">
        <v>0</v>
      </c>
      <c r="I440" s="173">
        <v>94157434045</v>
      </c>
      <c r="J440" s="173">
        <v>57493341158</v>
      </c>
      <c r="K440" s="12">
        <v>61.060862311225058</v>
      </c>
      <c r="L440" s="173">
        <v>92322078984</v>
      </c>
      <c r="M440" s="12">
        <v>98.050759263338847</v>
      </c>
      <c r="N440" s="174">
        <v>0</v>
      </c>
      <c r="O440" s="12">
        <v>0</v>
      </c>
      <c r="P440" s="13">
        <v>94157434045</v>
      </c>
    </row>
    <row r="441" spans="1:16" x14ac:dyDescent="0.25">
      <c r="A441" s="10" t="str">
        <f>'[1]CtaGastos AC'!A440</f>
        <v>´3311401150691000000000</v>
      </c>
      <c r="B441" s="10" t="str">
        <f>'[1]CtaGastos AC'!B440</f>
        <v>Desarrollo de proyectos de vivienda de inter鳠prioritario</v>
      </c>
      <c r="C441" s="10">
        <f>'[1]CtaGastos AC'!C440</f>
        <v>22645583000</v>
      </c>
      <c r="D441" s="173">
        <v>22645583000</v>
      </c>
      <c r="E441" s="173">
        <v>4560427742</v>
      </c>
      <c r="F441" s="173">
        <v>27206010742</v>
      </c>
      <c r="G441" s="12">
        <v>0</v>
      </c>
      <c r="H441" s="173">
        <v>0</v>
      </c>
      <c r="I441" s="173">
        <v>27206010742</v>
      </c>
      <c r="J441" s="173">
        <v>18529587213</v>
      </c>
      <c r="K441" s="12">
        <v>68.108431584180977</v>
      </c>
      <c r="L441" s="173">
        <v>26175019495</v>
      </c>
      <c r="M441" s="12">
        <v>96.210428435182592</v>
      </c>
      <c r="N441" s="174">
        <v>0</v>
      </c>
      <c r="O441" s="12">
        <v>0</v>
      </c>
      <c r="P441" s="13">
        <v>27206010742</v>
      </c>
    </row>
    <row r="442" spans="1:16" x14ac:dyDescent="0.25">
      <c r="A442" s="10" t="str">
        <f>'[1]CtaGastos AC'!A441</f>
        <v>´3311401150691174000000</v>
      </c>
      <c r="B442" s="10" t="str">
        <f>'[1]CtaGastos AC'!B441</f>
        <v>174 - Desarrollo de proyectos de vivienda de inter鳠prioritario</v>
      </c>
      <c r="C442" s="10">
        <f>'[1]CtaGastos AC'!C441</f>
        <v>22645583000</v>
      </c>
      <c r="D442" s="173">
        <v>22645583000</v>
      </c>
      <c r="E442" s="173">
        <v>4560427742</v>
      </c>
      <c r="F442" s="173">
        <v>27206010742</v>
      </c>
      <c r="G442" s="12">
        <v>0</v>
      </c>
      <c r="H442" s="173">
        <v>0</v>
      </c>
      <c r="I442" s="173">
        <v>27206010742</v>
      </c>
      <c r="J442" s="173">
        <v>18529587213</v>
      </c>
      <c r="K442" s="12">
        <v>68.108431584180977</v>
      </c>
      <c r="L442" s="173">
        <v>26175019495</v>
      </c>
      <c r="M442" s="12">
        <v>96.210428435182592</v>
      </c>
      <c r="N442" s="174">
        <v>0</v>
      </c>
      <c r="O442" s="12">
        <v>0</v>
      </c>
      <c r="P442" s="13">
        <v>27206010742</v>
      </c>
    </row>
    <row r="443" spans="1:16" x14ac:dyDescent="0.25">
      <c r="A443" s="10" t="str">
        <f>'[1]CtaGastos AC'!A442</f>
        <v>´3311401150796000000000</v>
      </c>
      <c r="B443" s="10" t="str">
        <f>'[1]CtaGastos AC'!B442</f>
        <v>Estudios y modelaciones econ󭩣as para la estructuraci󮠤e proyectos urbanos</v>
      </c>
      <c r="C443" s="10">
        <f>'[1]CtaGastos AC'!C442</f>
        <v>300000000</v>
      </c>
      <c r="D443" s="173">
        <v>300000000</v>
      </c>
      <c r="E443" s="173">
        <v>6222222</v>
      </c>
      <c r="F443" s="173">
        <v>306222222</v>
      </c>
      <c r="G443" s="12">
        <v>0</v>
      </c>
      <c r="H443" s="173">
        <v>0</v>
      </c>
      <c r="I443" s="173">
        <v>306222222</v>
      </c>
      <c r="J443" s="173">
        <v>294014350</v>
      </c>
      <c r="K443" s="12">
        <v>96.013394481867493</v>
      </c>
      <c r="L443" s="173">
        <v>306222222</v>
      </c>
      <c r="M443" s="12">
        <v>100</v>
      </c>
      <c r="N443" s="174">
        <v>0</v>
      </c>
      <c r="O443" s="12">
        <v>0</v>
      </c>
      <c r="P443" s="13">
        <v>306222222</v>
      </c>
    </row>
    <row r="444" spans="1:16" x14ac:dyDescent="0.25">
      <c r="A444" s="10" t="str">
        <f>'[1]CtaGastos AC'!A443</f>
        <v>´3311401150796174000000</v>
      </c>
      <c r="B444" s="10" t="str">
        <f>'[1]CtaGastos AC'!B443</f>
        <v>174 - Estudios y modelaciones econ󭩣as para la estructuraci󮠤e proyectos urbanos</v>
      </c>
      <c r="C444" s="10">
        <f>'[1]CtaGastos AC'!C443</f>
        <v>300000000</v>
      </c>
      <c r="D444" s="173">
        <v>300000000</v>
      </c>
      <c r="E444" s="173">
        <v>6222222</v>
      </c>
      <c r="F444" s="173">
        <v>306222222</v>
      </c>
      <c r="G444" s="12">
        <v>0</v>
      </c>
      <c r="H444" s="173">
        <v>0</v>
      </c>
      <c r="I444" s="173">
        <v>306222222</v>
      </c>
      <c r="J444" s="173">
        <v>294014350</v>
      </c>
      <c r="K444" s="12">
        <v>96.013394481867493</v>
      </c>
      <c r="L444" s="173">
        <v>306222222</v>
      </c>
      <c r="M444" s="12">
        <v>100</v>
      </c>
      <c r="N444" s="174">
        <v>0</v>
      </c>
      <c r="O444" s="12">
        <v>0</v>
      </c>
      <c r="P444" s="13">
        <v>306222222</v>
      </c>
    </row>
    <row r="445" spans="1:16" x14ac:dyDescent="0.25">
      <c r="A445" s="10" t="str">
        <f>'[1]CtaGastos AC'!A444</f>
        <v>´3311401150802000000000</v>
      </c>
      <c r="B445" s="10" t="str">
        <f>'[1]CtaGastos AC'!B444</f>
        <v>Planificaci󮠵rban_xDCF4_ica e instrumentos de gesti󮠴erritorial para contribuir en la reducci󮠤e la segregaci󮠳ocio-espacial en Bogot᠄.C.</v>
      </c>
      <c r="C445" s="10">
        <f>'[1]CtaGastos AC'!C444</f>
        <v>1611700000</v>
      </c>
      <c r="D445" s="173">
        <v>1611700000</v>
      </c>
      <c r="E445" s="173">
        <v>18750000</v>
      </c>
      <c r="F445" s="173">
        <v>1630450000</v>
      </c>
      <c r="G445" s="12">
        <v>0</v>
      </c>
      <c r="H445" s="173">
        <v>0</v>
      </c>
      <c r="I445" s="173">
        <v>1630450000</v>
      </c>
      <c r="J445" s="173">
        <v>1596090000</v>
      </c>
      <c r="K445" s="12">
        <v>97.892606335674202</v>
      </c>
      <c r="L445" s="173">
        <v>1630450000</v>
      </c>
      <c r="M445" s="12">
        <v>100</v>
      </c>
      <c r="N445" s="174">
        <v>0</v>
      </c>
      <c r="O445" s="12">
        <v>0</v>
      </c>
      <c r="P445" s="13">
        <v>1630450000</v>
      </c>
    </row>
    <row r="446" spans="1:16" x14ac:dyDescent="0.25">
      <c r="A446" s="10" t="str">
        <f>'[1]CtaGastos AC'!A445</f>
        <v>´3311401150802173000000</v>
      </c>
      <c r="B446" s="10" t="str">
        <f>'[1]CtaGastos AC'!B445</f>
        <v>173 - Planificaci󮠵rban_xDCF4_ica e instrumentos de gesti󮠴erritorial para contribuir en la reducci󮠤e la segregaci󮠳ocio-espacial en Bogot᠄.C.</v>
      </c>
      <c r="C446" s="10">
        <f>'[1]CtaGastos AC'!C445</f>
        <v>1435700000</v>
      </c>
      <c r="D446" s="173">
        <v>1435700000</v>
      </c>
      <c r="E446" s="173">
        <v>13550000</v>
      </c>
      <c r="F446" s="173">
        <v>1449250000</v>
      </c>
      <c r="G446" s="12">
        <v>0</v>
      </c>
      <c r="H446" s="173">
        <v>0</v>
      </c>
      <c r="I446" s="173">
        <v>1449250000</v>
      </c>
      <c r="J446" s="173">
        <v>1421783333</v>
      </c>
      <c r="K446" s="12">
        <v>98.104766810419193</v>
      </c>
      <c r="L446" s="173">
        <v>1449250000</v>
      </c>
      <c r="M446" s="12">
        <v>100</v>
      </c>
      <c r="N446" s="174">
        <v>0</v>
      </c>
      <c r="O446" s="12">
        <v>0</v>
      </c>
      <c r="P446" s="13">
        <v>1449250000</v>
      </c>
    </row>
    <row r="447" spans="1:16" x14ac:dyDescent="0.25">
      <c r="A447" s="10" t="str">
        <f>'[1]CtaGastos AC'!A446</f>
        <v>´3311401150802175000000</v>
      </c>
      <c r="B447" s="10" t="str">
        <f>'[1]CtaGastos AC'!B446</f>
        <v>175 - Planificaci󮠵rban_xDCF4_ica e instrumentos de gesti󮠴erritorial para contribuir en la reducci󮠤e la segregaci󮠳ocio-espacial en Bogot᠄.C.</v>
      </c>
      <c r="C447" s="10">
        <f>'[1]CtaGastos AC'!C446</f>
        <v>176000000</v>
      </c>
      <c r="D447" s="173">
        <v>176000000</v>
      </c>
      <c r="E447" s="173">
        <v>5200000</v>
      </c>
      <c r="F447" s="173">
        <v>181200000</v>
      </c>
      <c r="G447" s="12">
        <v>0</v>
      </c>
      <c r="H447" s="173">
        <v>0</v>
      </c>
      <c r="I447" s="173">
        <v>181200000</v>
      </c>
      <c r="J447" s="173">
        <v>174306667</v>
      </c>
      <c r="K447" s="12">
        <v>96.195732339955853</v>
      </c>
      <c r="L447" s="173">
        <v>181200000</v>
      </c>
      <c r="M447" s="12">
        <v>100</v>
      </c>
      <c r="N447" s="174">
        <v>0</v>
      </c>
      <c r="O447" s="12">
        <v>0</v>
      </c>
      <c r="P447" s="13">
        <v>181200000</v>
      </c>
    </row>
    <row r="448" spans="1:16" x14ac:dyDescent="0.25">
      <c r="A448" s="10" t="str">
        <f>'[1]CtaGastos AC'!A447</f>
        <v>´3311401150808000000000</v>
      </c>
      <c r="B448" s="10" t="str">
        <f>'[1]CtaGastos AC'!B447</f>
        <v>Formulaci󮠹 seguimiento de la pol_xDD29_ca y la gesti󮠳ocial del hᢩtat y vivienda</v>
      </c>
      <c r="C448" s="10">
        <f>'[1]CtaGastos AC'!C447</f>
        <v>3153892000</v>
      </c>
      <c r="D448" s="173">
        <v>3153892000</v>
      </c>
      <c r="E448" s="173">
        <v>372000000</v>
      </c>
      <c r="F448" s="173">
        <v>3525892000</v>
      </c>
      <c r="G448" s="12">
        <v>0</v>
      </c>
      <c r="H448" s="173">
        <v>0</v>
      </c>
      <c r="I448" s="173">
        <v>3525892000</v>
      </c>
      <c r="J448" s="173">
        <v>3019758940</v>
      </c>
      <c r="K448" s="12">
        <v>85.645247784106829</v>
      </c>
      <c r="L448" s="173">
        <v>3423816704</v>
      </c>
      <c r="M448" s="12">
        <v>97.104979505895244</v>
      </c>
      <c r="N448" s="174">
        <v>0</v>
      </c>
      <c r="O448" s="12">
        <v>0</v>
      </c>
      <c r="P448" s="13">
        <v>3525892000</v>
      </c>
    </row>
    <row r="449" spans="1:16" x14ac:dyDescent="0.25">
      <c r="A449" s="10" t="str">
        <f>'[1]CtaGastos AC'!A448</f>
        <v>´3311401150808174000000</v>
      </c>
      <c r="B449" s="10" t="str">
        <f>'[1]CtaGastos AC'!B448</f>
        <v>174 - Formulaci󮠹 seguimiento de la pol_xDD29_ca y la gesti󮠳ocial del hᢩtat y vivienda</v>
      </c>
      <c r="C449" s="10">
        <f>'[1]CtaGastos AC'!C448</f>
        <v>3153892000</v>
      </c>
      <c r="D449" s="173">
        <v>3153892000</v>
      </c>
      <c r="E449" s="173">
        <v>372000000</v>
      </c>
      <c r="F449" s="173">
        <v>3525892000</v>
      </c>
      <c r="G449" s="12">
        <v>0</v>
      </c>
      <c r="H449" s="173">
        <v>0</v>
      </c>
      <c r="I449" s="173">
        <v>3525892000</v>
      </c>
      <c r="J449" s="173">
        <v>3019758940</v>
      </c>
      <c r="K449" s="12">
        <v>85.645247784106829</v>
      </c>
      <c r="L449" s="173">
        <v>3423816704</v>
      </c>
      <c r="M449" s="12">
        <v>97.104979505895244</v>
      </c>
      <c r="N449" s="174">
        <v>0</v>
      </c>
      <c r="O449" s="12">
        <v>0</v>
      </c>
      <c r="P449" s="13">
        <v>3525892000</v>
      </c>
    </row>
    <row r="450" spans="1:16" x14ac:dyDescent="0.25">
      <c r="A450" s="10" t="str">
        <f>'[1]CtaGastos AC'!A449</f>
        <v>´3311401157328000000000</v>
      </c>
      <c r="B450" s="10" t="str">
        <f>'[1]CtaGastos AC'!B449</f>
        <v>Mejoramiento de vivienda en sus condiciones f_xDCE9_cas</v>
      </c>
      <c r="C450" s="10">
        <f>'[1]CtaGastos AC'!C449</f>
        <v>3892100000</v>
      </c>
      <c r="D450" s="173">
        <v>3892100000</v>
      </c>
      <c r="E450" s="173">
        <v>0</v>
      </c>
      <c r="F450" s="173">
        <v>3892100000</v>
      </c>
      <c r="G450" s="12">
        <v>0</v>
      </c>
      <c r="H450" s="173">
        <v>0</v>
      </c>
      <c r="I450" s="173">
        <v>3892100000</v>
      </c>
      <c r="J450" s="173">
        <v>3168280814</v>
      </c>
      <c r="K450" s="12">
        <v>81.402862567765482</v>
      </c>
      <c r="L450" s="173">
        <v>3816630129</v>
      </c>
      <c r="M450" s="12">
        <v>98.060947277819182</v>
      </c>
      <c r="N450" s="174">
        <v>0</v>
      </c>
      <c r="O450" s="12">
        <v>0</v>
      </c>
      <c r="P450" s="13">
        <v>3892100000</v>
      </c>
    </row>
    <row r="451" spans="1:16" x14ac:dyDescent="0.25">
      <c r="A451" s="10" t="str">
        <f>'[1]CtaGastos AC'!A450</f>
        <v>´3311401157328175000000</v>
      </c>
      <c r="B451" s="10" t="str">
        <f>'[1]CtaGastos AC'!B450</f>
        <v>175 - Mejoramiento de vivienda en sus condiciones f_xDCE9_cas</v>
      </c>
      <c r="C451" s="10">
        <f>'[1]CtaGastos AC'!C450</f>
        <v>3892100000</v>
      </c>
      <c r="D451" s="173">
        <v>3892100000</v>
      </c>
      <c r="E451" s="173">
        <v>0</v>
      </c>
      <c r="F451" s="173">
        <v>3892100000</v>
      </c>
      <c r="G451" s="12">
        <v>0</v>
      </c>
      <c r="H451" s="173">
        <v>0</v>
      </c>
      <c r="I451" s="173">
        <v>3892100000</v>
      </c>
      <c r="J451" s="173">
        <v>3168280814</v>
      </c>
      <c r="K451" s="12">
        <v>81.402862567765482</v>
      </c>
      <c r="L451" s="173">
        <v>3816630129</v>
      </c>
      <c r="M451" s="12">
        <v>98.060947277819182</v>
      </c>
      <c r="N451" s="174">
        <v>0</v>
      </c>
      <c r="O451" s="12">
        <v>0</v>
      </c>
      <c r="P451" s="13">
        <v>3892100000</v>
      </c>
    </row>
    <row r="452" spans="1:16" x14ac:dyDescent="0.25">
      <c r="A452" s="10" t="str">
        <f>'[1]CtaGastos AC'!A451</f>
        <v>´3311401160000000000000</v>
      </c>
      <c r="B452" s="10" t="str">
        <f>'[1]CtaGastos AC'!B451</f>
        <v>Revitalizaci󮠤el centro ampliado</v>
      </c>
      <c r="C452" s="10">
        <f>'[1]CtaGastos AC'!C451</f>
        <v>17704877000</v>
      </c>
      <c r="D452" s="173">
        <v>17704877000</v>
      </c>
      <c r="E452" s="173">
        <v>3067645493</v>
      </c>
      <c r="F452" s="173">
        <v>20772522493</v>
      </c>
      <c r="G452" s="12">
        <v>0</v>
      </c>
      <c r="H452" s="173">
        <v>0</v>
      </c>
      <c r="I452" s="173">
        <v>20772522493</v>
      </c>
      <c r="J452" s="173">
        <v>8214419720</v>
      </c>
      <c r="K452" s="12">
        <v>39.544642316637876</v>
      </c>
      <c r="L452" s="173">
        <v>20212304711</v>
      </c>
      <c r="M452" s="12">
        <v>97.303082559237637</v>
      </c>
      <c r="N452" s="174">
        <v>0</v>
      </c>
      <c r="O452" s="12">
        <v>0</v>
      </c>
      <c r="P452" s="13">
        <v>20772522493</v>
      </c>
    </row>
    <row r="453" spans="1:16" x14ac:dyDescent="0.25">
      <c r="A453" s="10" t="str">
        <f>'[1]CtaGastos AC'!A452</f>
        <v>´3311401160440000000000</v>
      </c>
      <c r="B453" s="10" t="str">
        <f>'[1]CtaGastos AC'!B452</f>
        <v>Revitalizaci󮠤el centro tradicional y de sectores e inmuebles de inter鳠cultural en el Distrito Capital</v>
      </c>
      <c r="C453" s="10">
        <f>'[1]CtaGastos AC'!C452</f>
        <v>16438269000</v>
      </c>
      <c r="D453" s="173">
        <v>16438269000</v>
      </c>
      <c r="E453" s="173">
        <v>1837645493</v>
      </c>
      <c r="F453" s="173">
        <v>18275914493</v>
      </c>
      <c r="G453" s="12">
        <v>0</v>
      </c>
      <c r="H453" s="173">
        <v>0</v>
      </c>
      <c r="I453" s="173">
        <v>18275914493</v>
      </c>
      <c r="J453" s="173">
        <v>6076945981</v>
      </c>
      <c r="K453" s="12">
        <v>33.251118477970437</v>
      </c>
      <c r="L453" s="173">
        <v>17745272300</v>
      </c>
      <c r="M453" s="12">
        <v>97.096494442435457</v>
      </c>
      <c r="N453" s="174">
        <v>0</v>
      </c>
      <c r="O453" s="12">
        <v>0</v>
      </c>
      <c r="P453" s="13">
        <v>18275914493</v>
      </c>
    </row>
    <row r="454" spans="1:16" x14ac:dyDescent="0.25">
      <c r="A454" s="10" t="str">
        <f>'[1]CtaGastos AC'!A453</f>
        <v>´3311401160440177000000</v>
      </c>
      <c r="B454" s="10" t="str">
        <f>'[1]CtaGastos AC'!B453</f>
        <v>177 - Revitalizaci󮠤el centro tradicional y de sectores e inmuebles de inter鳠cultural en el Distrito Capital</v>
      </c>
      <c r="C454" s="10">
        <f>'[1]CtaGastos AC'!C453</f>
        <v>16438269000</v>
      </c>
      <c r="D454" s="173">
        <v>16438269000</v>
      </c>
      <c r="E454" s="173">
        <v>1837645493</v>
      </c>
      <c r="F454" s="173">
        <v>18275914493</v>
      </c>
      <c r="G454" s="12">
        <v>0</v>
      </c>
      <c r="H454" s="173">
        <v>0</v>
      </c>
      <c r="I454" s="173">
        <v>18275914493</v>
      </c>
      <c r="J454" s="173">
        <v>6076945981</v>
      </c>
      <c r="K454" s="12">
        <v>33.251118477970437</v>
      </c>
      <c r="L454" s="173">
        <v>17745272300</v>
      </c>
      <c r="M454" s="12">
        <v>97.096494442435457</v>
      </c>
      <c r="N454" s="174">
        <v>0</v>
      </c>
      <c r="O454" s="12">
        <v>0</v>
      </c>
      <c r="P454" s="13">
        <v>18275914493</v>
      </c>
    </row>
    <row r="455" spans="1:16" x14ac:dyDescent="0.25">
      <c r="A455" s="10" t="str">
        <f>'[1]CtaGastos AC'!A454</f>
        <v>´3311401160787000000000</v>
      </c>
      <c r="B455" s="10" t="str">
        <f>'[1]CtaGastos AC'!B454</f>
        <v>Intervenciones urbanas a trav鳠de las artes</v>
      </c>
      <c r="C455" s="10">
        <f>'[1]CtaGastos AC'!C454</f>
        <v>400000000</v>
      </c>
      <c r="D455" s="173">
        <v>400000000</v>
      </c>
      <c r="E455" s="173">
        <v>600000000</v>
      </c>
      <c r="F455" s="173">
        <v>1000000000</v>
      </c>
      <c r="G455" s="12">
        <v>0</v>
      </c>
      <c r="H455" s="173">
        <v>0</v>
      </c>
      <c r="I455" s="173">
        <v>1000000000</v>
      </c>
      <c r="J455" s="173">
        <v>818261586</v>
      </c>
      <c r="K455" s="12">
        <v>81.826158599999999</v>
      </c>
      <c r="L455" s="173">
        <v>999700000</v>
      </c>
      <c r="M455" s="12">
        <v>99.97</v>
      </c>
      <c r="N455" s="174">
        <v>0</v>
      </c>
      <c r="O455" s="12">
        <v>0</v>
      </c>
      <c r="P455" s="13">
        <v>1000000000</v>
      </c>
    </row>
    <row r="456" spans="1:16" x14ac:dyDescent="0.25">
      <c r="A456" s="10" t="str">
        <f>'[1]CtaGastos AC'!A455</f>
        <v>´3311401160787177000000</v>
      </c>
      <c r="B456" s="10" t="str">
        <f>'[1]CtaGastos AC'!B455</f>
        <v>177 - Intervenciones urbanas a trav鳠de las artes</v>
      </c>
      <c r="C456" s="10">
        <f>'[1]CtaGastos AC'!C455</f>
        <v>400000000</v>
      </c>
      <c r="D456" s="173">
        <v>400000000</v>
      </c>
      <c r="E456" s="173">
        <v>600000000</v>
      </c>
      <c r="F456" s="173">
        <v>1000000000</v>
      </c>
      <c r="G456" s="12">
        <v>0</v>
      </c>
      <c r="H456" s="173">
        <v>0</v>
      </c>
      <c r="I456" s="173">
        <v>1000000000</v>
      </c>
      <c r="J456" s="173">
        <v>818261586</v>
      </c>
      <c r="K456" s="12">
        <v>81.826158599999999</v>
      </c>
      <c r="L456" s="173">
        <v>999700000</v>
      </c>
      <c r="M456" s="12">
        <v>99.97</v>
      </c>
      <c r="N456" s="174">
        <v>0</v>
      </c>
      <c r="O456" s="12">
        <v>0</v>
      </c>
      <c r="P456" s="13">
        <v>1000000000</v>
      </c>
    </row>
    <row r="457" spans="1:16" x14ac:dyDescent="0.25">
      <c r="A457" s="10" t="str">
        <f>'[1]CtaGastos AC'!A456</f>
        <v>´3311401160804000000000</v>
      </c>
      <c r="B457" s="10" t="str">
        <f>'[1]CtaGastos AC'!B456</f>
        <v>Estructuraci󮠤e proyectos de revitalizaci󮍊</v>
      </c>
      <c r="C457" s="10">
        <f>'[1]CtaGastos AC'!C456</f>
        <v>566608000</v>
      </c>
      <c r="D457" s="173">
        <v>566608000</v>
      </c>
      <c r="E457" s="173">
        <v>790000000</v>
      </c>
      <c r="F457" s="173">
        <v>1356608000</v>
      </c>
      <c r="G457" s="12">
        <v>0</v>
      </c>
      <c r="H457" s="173">
        <v>0</v>
      </c>
      <c r="I457" s="173">
        <v>1356608000</v>
      </c>
      <c r="J457" s="173">
        <v>1195004233</v>
      </c>
      <c r="K457" s="12">
        <v>88.087659294357692</v>
      </c>
      <c r="L457" s="173">
        <v>1330544132</v>
      </c>
      <c r="M457" s="12">
        <v>98.078747287351987</v>
      </c>
      <c r="N457" s="174">
        <v>0</v>
      </c>
      <c r="O457" s="12">
        <v>0</v>
      </c>
      <c r="P457" s="13">
        <v>1356608000</v>
      </c>
    </row>
    <row r="458" spans="1:16" x14ac:dyDescent="0.25">
      <c r="A458" s="10" t="str">
        <f>'[1]CtaGastos AC'!A457</f>
        <v>´3311401160804177000000</v>
      </c>
      <c r="B458" s="10" t="str">
        <f>'[1]CtaGastos AC'!B457</f>
        <v>177 - Estructuraci󮠤e proyectos de revitalizaci󮍊</v>
      </c>
      <c r="C458" s="10">
        <f>'[1]CtaGastos AC'!C457</f>
        <v>566608000</v>
      </c>
      <c r="D458" s="173">
        <v>566608000</v>
      </c>
      <c r="E458" s="173">
        <v>790000000</v>
      </c>
      <c r="F458" s="173">
        <v>1356608000</v>
      </c>
      <c r="G458" s="12">
        <v>0</v>
      </c>
      <c r="H458" s="173">
        <v>0</v>
      </c>
      <c r="I458" s="173">
        <v>1356608000</v>
      </c>
      <c r="J458" s="173">
        <v>1195004233</v>
      </c>
      <c r="K458" s="12">
        <v>88.087659294357692</v>
      </c>
      <c r="L458" s="173">
        <v>1330544132</v>
      </c>
      <c r="M458" s="12">
        <v>98.078747287351987</v>
      </c>
      <c r="N458" s="174">
        <v>0</v>
      </c>
      <c r="O458" s="12">
        <v>0</v>
      </c>
      <c r="P458" s="13">
        <v>1356608000</v>
      </c>
    </row>
    <row r="459" spans="1:16" x14ac:dyDescent="0.25">
      <c r="A459" s="10" t="str">
        <f>'[1]CtaGastos AC'!A458</f>
        <v>´3311401160805000000000</v>
      </c>
      <c r="B459" s="10" t="str">
        <f>'[1]CtaGastos AC'!B458</f>
        <v>Formulaci󮠤e las intervenciones urbanas para la organizaci󮠳ostenible del territorio</v>
      </c>
      <c r="C459" s="10">
        <f>'[1]CtaGastos AC'!C458</f>
        <v>300000000</v>
      </c>
      <c r="D459" s="173">
        <v>300000000</v>
      </c>
      <c r="E459" s="173">
        <v>-160000000</v>
      </c>
      <c r="F459" s="173">
        <v>140000000</v>
      </c>
      <c r="G459" s="12">
        <v>0</v>
      </c>
      <c r="H459" s="173">
        <v>0</v>
      </c>
      <c r="I459" s="173">
        <v>140000000</v>
      </c>
      <c r="J459" s="173">
        <v>124207920</v>
      </c>
      <c r="K459" s="12">
        <v>88.719942857142854</v>
      </c>
      <c r="L459" s="173">
        <v>136788279</v>
      </c>
      <c r="M459" s="12">
        <v>97.705913571428567</v>
      </c>
      <c r="N459" s="174">
        <v>0</v>
      </c>
      <c r="O459" s="12">
        <v>0</v>
      </c>
      <c r="P459" s="13">
        <v>140000000</v>
      </c>
    </row>
    <row r="460" spans="1:16" x14ac:dyDescent="0.25">
      <c r="A460" s="10" t="str">
        <f>'[1]CtaGastos AC'!A459</f>
        <v>´3311401160805177000000</v>
      </c>
      <c r="B460" s="10" t="str">
        <f>'[1]CtaGastos AC'!B459</f>
        <v>177 - Formulaci󮠤e las intervenciones urbanas para la organizaci󮠳ostenible del territorio</v>
      </c>
      <c r="C460" s="10">
        <f>'[1]CtaGastos AC'!C459</f>
        <v>300000000</v>
      </c>
      <c r="D460" s="173">
        <v>300000000</v>
      </c>
      <c r="E460" s="173">
        <v>-160000000</v>
      </c>
      <c r="F460" s="173">
        <v>140000000</v>
      </c>
      <c r="G460" s="12">
        <v>0</v>
      </c>
      <c r="H460" s="173">
        <v>0</v>
      </c>
      <c r="I460" s="173">
        <v>140000000</v>
      </c>
      <c r="J460" s="173">
        <v>124207920</v>
      </c>
      <c r="K460" s="12">
        <v>88.719942857142854</v>
      </c>
      <c r="L460" s="173">
        <v>136788279</v>
      </c>
      <c r="M460" s="12">
        <v>97.705913571428567</v>
      </c>
      <c r="N460" s="174">
        <v>0</v>
      </c>
      <c r="O460" s="12">
        <v>0</v>
      </c>
      <c r="P460" s="13">
        <v>140000000</v>
      </c>
    </row>
    <row r="461" spans="1:16" x14ac:dyDescent="0.25">
      <c r="A461" s="10" t="str">
        <f>'[1]CtaGastos AC'!A460</f>
        <v>´3311402000000000000000</v>
      </c>
      <c r="B461" s="10" t="str">
        <f>'[1]CtaGastos AC'!B460</f>
        <v>Un territorio que enfrenta el cambio climᴩco y se ordena alrededor del agua</v>
      </c>
      <c r="C461" s="10">
        <f>'[1]CtaGastos AC'!C460</f>
        <v>1339523351000</v>
      </c>
      <c r="D461" s="173">
        <v>1339523351000</v>
      </c>
      <c r="E461" s="173">
        <v>7302633927</v>
      </c>
      <c r="F461" s="173">
        <v>1346825984927</v>
      </c>
      <c r="G461" s="12">
        <v>0</v>
      </c>
      <c r="H461" s="173">
        <v>0</v>
      </c>
      <c r="I461" s="173">
        <v>1346825984927</v>
      </c>
      <c r="J461" s="173">
        <v>596462287932</v>
      </c>
      <c r="K461" s="12">
        <v>44.286514709940732</v>
      </c>
      <c r="L461" s="173">
        <v>1167532219701</v>
      </c>
      <c r="M461" s="12">
        <v>86.687681464972783</v>
      </c>
      <c r="N461" s="174">
        <v>0</v>
      </c>
      <c r="O461" s="12">
        <v>0</v>
      </c>
      <c r="P461" s="13">
        <v>1346825984927</v>
      </c>
    </row>
    <row r="462" spans="1:16" x14ac:dyDescent="0.25">
      <c r="A462" s="10" t="str">
        <f>'[1]CtaGastos AC'!A461</f>
        <v>´3311402170000000000000</v>
      </c>
      <c r="B462" s="10" t="str">
        <f>'[1]CtaGastos AC'!B461</f>
        <v>Recuperaci󮠲ehabilitaci󮠹 restauraci󮠤e la estructura ecol󧩣a principal y de los espacios del agua</v>
      </c>
      <c r="C462" s="10">
        <f>'[1]CtaGastos AC'!C461</f>
        <v>68990244000</v>
      </c>
      <c r="D462" s="173">
        <v>68990244000</v>
      </c>
      <c r="E462" s="173">
        <v>11894340255</v>
      </c>
      <c r="F462" s="173">
        <v>80884584255</v>
      </c>
      <c r="G462" s="12">
        <v>0</v>
      </c>
      <c r="H462" s="173">
        <v>0</v>
      </c>
      <c r="I462" s="173">
        <v>80884584255</v>
      </c>
      <c r="J462" s="173">
        <v>44723376715</v>
      </c>
      <c r="K462" s="12">
        <v>55.292831294036546</v>
      </c>
      <c r="L462" s="173">
        <v>72431433426</v>
      </c>
      <c r="M462" s="12">
        <v>89.549120012349618</v>
      </c>
      <c r="N462" s="174">
        <v>0</v>
      </c>
      <c r="O462" s="12">
        <v>0</v>
      </c>
      <c r="P462" s="13">
        <v>80884584255</v>
      </c>
    </row>
    <row r="463" spans="1:16" x14ac:dyDescent="0.25">
      <c r="A463" s="10" t="str">
        <f>'[1]CtaGastos AC'!A462</f>
        <v>´3311402170131000000000</v>
      </c>
      <c r="B463" s="10" t="str">
        <f>'[1]CtaGastos AC'!B462</f>
        <v>Participaci󮠣iudadana y educaci󮠡mbiental como instrumentos de gesti󮠰ara la apropiaci󮠳ocial de los territorios ambientales del Distrito Capital</v>
      </c>
      <c r="C463" s="10">
        <f>'[1]CtaGastos AC'!C462</f>
        <v>2903000000</v>
      </c>
      <c r="D463" s="173">
        <v>2903000000</v>
      </c>
      <c r="E463" s="173">
        <v>-5500900</v>
      </c>
      <c r="F463" s="173">
        <v>2897499100</v>
      </c>
      <c r="G463" s="12">
        <v>0</v>
      </c>
      <c r="H463" s="173">
        <v>0</v>
      </c>
      <c r="I463" s="173">
        <v>2897499100</v>
      </c>
      <c r="J463" s="173">
        <v>2530566823</v>
      </c>
      <c r="K463" s="12">
        <v>87.336241899091533</v>
      </c>
      <c r="L463" s="173">
        <v>2897401702</v>
      </c>
      <c r="M463" s="12">
        <v>99.996638549430443</v>
      </c>
      <c r="N463" s="174">
        <v>0</v>
      </c>
      <c r="O463" s="12">
        <v>0</v>
      </c>
      <c r="P463" s="13">
        <v>2897499100</v>
      </c>
    </row>
    <row r="464" spans="1:16" x14ac:dyDescent="0.25">
      <c r="A464" s="10" t="str">
        <f>'[1]CtaGastos AC'!A463</f>
        <v>´3311402170131182000000</v>
      </c>
      <c r="B464" s="10" t="str">
        <f>'[1]CtaGastos AC'!B463</f>
        <v>182 - Participaci󮠣iudadana y educaci󮠡mbiental como instrumentos de gesti󮠰ara la apropiaci󮠳ocial de los territorios ambientales del Distrito Capital</v>
      </c>
      <c r="C464" s="10">
        <f>'[1]CtaGastos AC'!C463</f>
        <v>2903000000</v>
      </c>
      <c r="D464" s="173">
        <v>2903000000</v>
      </c>
      <c r="E464" s="173">
        <v>-5500900</v>
      </c>
      <c r="F464" s="173">
        <v>2897499100</v>
      </c>
      <c r="G464" s="12">
        <v>0</v>
      </c>
      <c r="H464" s="173">
        <v>0</v>
      </c>
      <c r="I464" s="173">
        <v>2897499100</v>
      </c>
      <c r="J464" s="173">
        <v>2530566823</v>
      </c>
      <c r="K464" s="12">
        <v>87.336241899091533</v>
      </c>
      <c r="L464" s="173">
        <v>2897401702</v>
      </c>
      <c r="M464" s="12">
        <v>99.996638549430443</v>
      </c>
      <c r="N464" s="174">
        <v>0</v>
      </c>
      <c r="O464" s="12">
        <v>0</v>
      </c>
      <c r="P464" s="13">
        <v>2897499100</v>
      </c>
    </row>
    <row r="465" spans="1:16" x14ac:dyDescent="0.25">
      <c r="A465" s="10" t="str">
        <f>'[1]CtaGastos AC'!A464</f>
        <v>´3311402170417000000000</v>
      </c>
      <c r="B465" s="10" t="str">
        <f>'[1]CtaGastos AC'!B464</f>
        <v>Control a los procesos de enajenaci󮠹 arriendo de vivienda</v>
      </c>
      <c r="C465" s="10">
        <f>'[1]CtaGastos AC'!C464</f>
        <v>7190094000</v>
      </c>
      <c r="D465" s="173">
        <v>7190094000</v>
      </c>
      <c r="E465" s="173">
        <v>254000000</v>
      </c>
      <c r="F465" s="173">
        <v>7444094000</v>
      </c>
      <c r="G465" s="12">
        <v>0</v>
      </c>
      <c r="H465" s="173">
        <v>0</v>
      </c>
      <c r="I465" s="173">
        <v>7444094000</v>
      </c>
      <c r="J465" s="173">
        <v>6360682593</v>
      </c>
      <c r="K465" s="12">
        <v>85.446027320450284</v>
      </c>
      <c r="L465" s="173">
        <v>7072628201</v>
      </c>
      <c r="M465" s="12">
        <v>95.009926003083791</v>
      </c>
      <c r="N465" s="174">
        <v>0</v>
      </c>
      <c r="O465" s="12">
        <v>0</v>
      </c>
      <c r="P465" s="13">
        <v>7444094000</v>
      </c>
    </row>
    <row r="466" spans="1:16" x14ac:dyDescent="0.25">
      <c r="A466" s="10" t="str">
        <f>'[1]CtaGastos AC'!A465</f>
        <v>´3311402170417181000000</v>
      </c>
      <c r="B466" s="10" t="str">
        <f>'[1]CtaGastos AC'!B465</f>
        <v>181 - Control a los procesos de enajenaci󮠹 arriendo de vivienda</v>
      </c>
      <c r="C466" s="10">
        <f>'[1]CtaGastos AC'!C465</f>
        <v>7190094000</v>
      </c>
      <c r="D466" s="173">
        <v>7190094000</v>
      </c>
      <c r="E466" s="173">
        <v>254000000</v>
      </c>
      <c r="F466" s="173">
        <v>7444094000</v>
      </c>
      <c r="G466" s="12">
        <v>0</v>
      </c>
      <c r="H466" s="173">
        <v>0</v>
      </c>
      <c r="I466" s="173">
        <v>7444094000</v>
      </c>
      <c r="J466" s="173">
        <v>6360682593</v>
      </c>
      <c r="K466" s="12">
        <v>85.446027320450284</v>
      </c>
      <c r="L466" s="173">
        <v>7072628201</v>
      </c>
      <c r="M466" s="12">
        <v>95.009926003083791</v>
      </c>
      <c r="N466" s="174">
        <v>0</v>
      </c>
      <c r="O466" s="12">
        <v>0</v>
      </c>
      <c r="P466" s="13">
        <v>7444094000</v>
      </c>
    </row>
    <row r="467" spans="1:16" x14ac:dyDescent="0.25">
      <c r="A467" s="10" t="str">
        <f>'[1]CtaGastos AC'!A466</f>
        <v>´3311402170807000000000</v>
      </c>
      <c r="B467" s="10" t="str">
        <f>'[1]CtaGastos AC'!B466</f>
        <v>Redefinici󮠤el modelo de ocupaci󮠤e las franjas de transici󮠵rbano - rural</v>
      </c>
      <c r="C467" s="10">
        <f>'[1]CtaGastos AC'!C466</f>
        <v>351150000</v>
      </c>
      <c r="D467" s="173">
        <v>351150000</v>
      </c>
      <c r="E467" s="173">
        <v>96000000</v>
      </c>
      <c r="F467" s="173">
        <v>447150000</v>
      </c>
      <c r="G467" s="12">
        <v>0</v>
      </c>
      <c r="H467" s="173">
        <v>0</v>
      </c>
      <c r="I467" s="173">
        <v>447150000</v>
      </c>
      <c r="J467" s="173">
        <v>356778189</v>
      </c>
      <c r="K467" s="12">
        <v>79.789374706474334</v>
      </c>
      <c r="L467" s="173">
        <v>413568973</v>
      </c>
      <c r="M467" s="12">
        <v>92.489986134406792</v>
      </c>
      <c r="N467" s="174">
        <v>0</v>
      </c>
      <c r="O467" s="12">
        <v>0</v>
      </c>
      <c r="P467" s="13">
        <v>447150000</v>
      </c>
    </row>
    <row r="468" spans="1:16" x14ac:dyDescent="0.25">
      <c r="A468" s="10" t="str">
        <f>'[1]CtaGastos AC'!A467</f>
        <v>´3311402170807180000000</v>
      </c>
      <c r="B468" s="10" t="str">
        <f>'[1]CtaGastos AC'!B467</f>
        <v>180 - Redefinici󮠤el modelo de ocupaci󮠤e las franjas de transici󮠵rbano - rural</v>
      </c>
      <c r="C468" s="10">
        <f>'[1]CtaGastos AC'!C467</f>
        <v>351150000</v>
      </c>
      <c r="D468" s="173">
        <v>351150000</v>
      </c>
      <c r="E468" s="173">
        <v>96000000</v>
      </c>
      <c r="F468" s="173">
        <v>447150000</v>
      </c>
      <c r="G468" s="12">
        <v>0</v>
      </c>
      <c r="H468" s="173">
        <v>0</v>
      </c>
      <c r="I468" s="173">
        <v>447150000</v>
      </c>
      <c r="J468" s="173">
        <v>356778189</v>
      </c>
      <c r="K468" s="12">
        <v>79.789374706474334</v>
      </c>
      <c r="L468" s="173">
        <v>413568973</v>
      </c>
      <c r="M468" s="12">
        <v>92.489986134406792</v>
      </c>
      <c r="N468" s="174">
        <v>0</v>
      </c>
      <c r="O468" s="12">
        <v>0</v>
      </c>
      <c r="P468" s="13">
        <v>447150000</v>
      </c>
    </row>
    <row r="469" spans="1:16" x14ac:dyDescent="0.25">
      <c r="A469" s="10" t="str">
        <f>'[1]CtaGastos AC'!A468</f>
        <v>´3311402170820000000000</v>
      </c>
      <c r="B469" s="10" t="str">
        <f>'[1]CtaGastos AC'!B468</f>
        <v>Control ambiental a los recursos h_xD932_ico y del suelo en el Distrito Capital</v>
      </c>
      <c r="C469" s="10">
        <f>'[1]CtaGastos AC'!C468</f>
        <v>11696000000</v>
      </c>
      <c r="D469" s="173">
        <v>11696000000</v>
      </c>
      <c r="E469" s="173">
        <v>-2420940628</v>
      </c>
      <c r="F469" s="173">
        <v>9275059372</v>
      </c>
      <c r="G469" s="12">
        <v>0</v>
      </c>
      <c r="H469" s="173">
        <v>0</v>
      </c>
      <c r="I469" s="173">
        <v>9275059372</v>
      </c>
      <c r="J469" s="173">
        <v>6216002004</v>
      </c>
      <c r="K469" s="12">
        <v>67.018460526141425</v>
      </c>
      <c r="L469" s="173">
        <v>8122624169</v>
      </c>
      <c r="M469" s="12">
        <v>87.57490214586629</v>
      </c>
      <c r="N469" s="174">
        <v>0</v>
      </c>
      <c r="O469" s="12">
        <v>0</v>
      </c>
      <c r="P469" s="13">
        <v>9275059372</v>
      </c>
    </row>
    <row r="470" spans="1:16" x14ac:dyDescent="0.25">
      <c r="A470" s="10" t="str">
        <f>'[1]CtaGastos AC'!A469</f>
        <v>´3311402170820178000000</v>
      </c>
      <c r="B470" s="10" t="str">
        <f>'[1]CtaGastos AC'!B469</f>
        <v>178 - Control ambiental a los recursos h_xD932_ico y del suelo en el Distrito Capital</v>
      </c>
      <c r="C470" s="10">
        <f>'[1]CtaGastos AC'!C469</f>
        <v>10759510000</v>
      </c>
      <c r="D470" s="173">
        <v>10759510000</v>
      </c>
      <c r="E470" s="173">
        <v>-2467256028</v>
      </c>
      <c r="F470" s="173">
        <v>8292253972</v>
      </c>
      <c r="G470" s="12">
        <v>0</v>
      </c>
      <c r="H470" s="173">
        <v>0</v>
      </c>
      <c r="I470" s="173">
        <v>8292253972</v>
      </c>
      <c r="J470" s="173">
        <v>5324747813</v>
      </c>
      <c r="K470" s="12">
        <v>64.213515782075476</v>
      </c>
      <c r="L470" s="173">
        <v>7142993229</v>
      </c>
      <c r="M470" s="12">
        <v>86.140550604447881</v>
      </c>
      <c r="N470" s="174">
        <v>0</v>
      </c>
      <c r="O470" s="12">
        <v>0</v>
      </c>
      <c r="P470" s="13">
        <v>8292253972</v>
      </c>
    </row>
    <row r="471" spans="1:16" x14ac:dyDescent="0.25">
      <c r="A471" s="10" t="str">
        <f>'[1]CtaGastos AC'!A470</f>
        <v>´3311402170820181000000</v>
      </c>
      <c r="B471" s="10" t="str">
        <f>'[1]CtaGastos AC'!B470</f>
        <v>181 - Control ambiental a los recursos h_xD932_ico y del suelo en el Distrito Capital</v>
      </c>
      <c r="C471" s="10">
        <f>'[1]CtaGastos AC'!C470</f>
        <v>936490000</v>
      </c>
      <c r="D471" s="173">
        <v>936490000</v>
      </c>
      <c r="E471" s="173">
        <v>46315400</v>
      </c>
      <c r="F471" s="173">
        <v>982805400</v>
      </c>
      <c r="G471" s="12">
        <v>0</v>
      </c>
      <c r="H471" s="173">
        <v>0</v>
      </c>
      <c r="I471" s="173">
        <v>982805400</v>
      </c>
      <c r="J471" s="173">
        <v>891254191</v>
      </c>
      <c r="K471" s="12">
        <v>90.684706351837292</v>
      </c>
      <c r="L471" s="173">
        <v>979630940</v>
      </c>
      <c r="M471" s="12">
        <v>99.677000146722833</v>
      </c>
      <c r="N471" s="174">
        <v>0</v>
      </c>
      <c r="O471" s="12">
        <v>0</v>
      </c>
      <c r="P471" s="13">
        <v>982805400</v>
      </c>
    </row>
    <row r="472" spans="1:16" x14ac:dyDescent="0.25">
      <c r="A472" s="10" t="str">
        <f>'[1]CtaGastos AC'!A471</f>
        <v>´3311402170821000000000</v>
      </c>
      <c r="B472" s="10" t="str">
        <f>'[1]CtaGastos AC'!B471</f>
        <v>Fortalecimiento de la gesti󮠡mbiental para la restauraci󮬠conservaci󮬠manejo y uso sostenible de los ecosistemas urbanos y las Ქas rurales del Distrito Capital</v>
      </c>
      <c r="C472" s="10">
        <f>'[1]CtaGastos AC'!C471</f>
        <v>17600000000</v>
      </c>
      <c r="D472" s="173">
        <v>17600000000</v>
      </c>
      <c r="E472" s="173">
        <v>-1476403518</v>
      </c>
      <c r="F472" s="173">
        <v>16123596482</v>
      </c>
      <c r="G472" s="12">
        <v>0</v>
      </c>
      <c r="H472" s="173">
        <v>0</v>
      </c>
      <c r="I472" s="173">
        <v>16123596482</v>
      </c>
      <c r="J472" s="173">
        <v>9040380686</v>
      </c>
      <c r="K472" s="12">
        <v>56.0692566084277</v>
      </c>
      <c r="L472" s="173">
        <v>13997255134</v>
      </c>
      <c r="M472" s="12">
        <v>86.812239128076683</v>
      </c>
      <c r="N472" s="174">
        <v>0</v>
      </c>
      <c r="O472" s="12">
        <v>0</v>
      </c>
      <c r="P472" s="13">
        <v>16123596482</v>
      </c>
    </row>
    <row r="473" spans="1:16" x14ac:dyDescent="0.25">
      <c r="A473" s="10" t="str">
        <f>'[1]CtaGastos AC'!A472</f>
        <v>´3311402170821179000000</v>
      </c>
      <c r="B473" s="10" t="str">
        <f>'[1]CtaGastos AC'!B472</f>
        <v>179 - Fortalecimiento de la gesti󮠡mbiental para la restauraci󮬠conservaci󮬠manejo y uso sostenible de los ecosistemas urbanos y las Ქas rurales del Distrito Capital</v>
      </c>
      <c r="C473" s="10">
        <f>'[1]CtaGastos AC'!C472</f>
        <v>8646638000</v>
      </c>
      <c r="D473" s="173">
        <v>8646638000</v>
      </c>
      <c r="E473" s="173">
        <v>-1299095315</v>
      </c>
      <c r="F473" s="173">
        <v>7347542685</v>
      </c>
      <c r="G473" s="12">
        <v>0</v>
      </c>
      <c r="H473" s="173">
        <v>0</v>
      </c>
      <c r="I473" s="173">
        <v>7347542685</v>
      </c>
      <c r="J473" s="173">
        <v>3484338486</v>
      </c>
      <c r="K473" s="12">
        <v>47.421820265342227</v>
      </c>
      <c r="L473" s="173">
        <v>5992454796</v>
      </c>
      <c r="M473" s="12">
        <v>81.55726414810205</v>
      </c>
      <c r="N473" s="174">
        <v>0</v>
      </c>
      <c r="O473" s="12">
        <v>0</v>
      </c>
      <c r="P473" s="13">
        <v>7347542685</v>
      </c>
    </row>
    <row r="474" spans="1:16" x14ac:dyDescent="0.25">
      <c r="A474" s="10" t="str">
        <f>'[1]CtaGastos AC'!A473</f>
        <v>´3311402170821180000000</v>
      </c>
      <c r="B474" s="10" t="str">
        <f>'[1]CtaGastos AC'!B473</f>
        <v>180 - Fortalecimiento de la gesti󮠡mbiental para la restauraci󮬠conservaci󮬠manejo y uso sostenible de los ecosistemas urbanos y las Ქas rurales del Distrito Capital</v>
      </c>
      <c r="C474" s="10">
        <f>'[1]CtaGastos AC'!C473</f>
        <v>342538000</v>
      </c>
      <c r="D474" s="173">
        <v>342538000</v>
      </c>
      <c r="E474" s="173">
        <v>-2350151</v>
      </c>
      <c r="F474" s="173">
        <v>340187849</v>
      </c>
      <c r="G474" s="12">
        <v>0</v>
      </c>
      <c r="H474" s="173">
        <v>0</v>
      </c>
      <c r="I474" s="173">
        <v>340187849</v>
      </c>
      <c r="J474" s="173">
        <v>149008230</v>
      </c>
      <c r="K474" s="12">
        <v>43.801749662140345</v>
      </c>
      <c r="L474" s="173">
        <v>159122143</v>
      </c>
      <c r="M474" s="12">
        <v>46.774787361673226</v>
      </c>
      <c r="N474" s="174">
        <v>0</v>
      </c>
      <c r="O474" s="12">
        <v>0</v>
      </c>
      <c r="P474" s="13">
        <v>340187849</v>
      </c>
    </row>
    <row r="475" spans="1:16" x14ac:dyDescent="0.25">
      <c r="A475" s="10" t="str">
        <f>'[1]CtaGastos AC'!A474</f>
        <v>´3311402170821182000000</v>
      </c>
      <c r="B475" s="10" t="str">
        <f>'[1]CtaGastos AC'!B474</f>
        <v>182 - Fortalecimiento de la gesti󮠡mbiental para la restauraci󮬠conservaci󮬠manejo y uso sostenible de los ecosistemas urbanos y las Ქas rurales del Distrito Capital</v>
      </c>
      <c r="C475" s="10">
        <f>'[1]CtaGastos AC'!C474</f>
        <v>7415819000</v>
      </c>
      <c r="D475" s="173">
        <v>7415819000</v>
      </c>
      <c r="E475" s="173">
        <v>-199020225</v>
      </c>
      <c r="F475" s="173">
        <v>7216798775</v>
      </c>
      <c r="G475" s="12">
        <v>0</v>
      </c>
      <c r="H475" s="173">
        <v>0</v>
      </c>
      <c r="I475" s="173">
        <v>7216798775</v>
      </c>
      <c r="J475" s="173">
        <v>4655871209</v>
      </c>
      <c r="K475" s="12">
        <v>64.514355383284197</v>
      </c>
      <c r="L475" s="173">
        <v>6692768699</v>
      </c>
      <c r="M475" s="12">
        <v>92.738746190134705</v>
      </c>
      <c r="N475" s="174">
        <v>0</v>
      </c>
      <c r="O475" s="12">
        <v>0</v>
      </c>
      <c r="P475" s="13">
        <v>7216798775</v>
      </c>
    </row>
    <row r="476" spans="1:16" hidden="1" x14ac:dyDescent="0.25">
      <c r="A476" s="10" t="str">
        <f>'[1]CtaGastos AC'!A475</f>
        <v>´3311402170821183000000</v>
      </c>
      <c r="B476" s="10" t="str">
        <f>'[1]CtaGastos AC'!B475</f>
        <v>183 - Fortalecimiento de la gesti󮠡mbiental para la restauraci󮬠conservaci󮬠manejo y uso sostenible de los ecosistemas urbanos y las Ქas rurales del Distrito Capital</v>
      </c>
      <c r="C476" s="10">
        <f>'[1]CtaGastos AC'!C475</f>
        <v>1195005000</v>
      </c>
      <c r="D476" s="173">
        <v>1195005000</v>
      </c>
      <c r="E476" s="173">
        <v>24062173</v>
      </c>
      <c r="F476" s="173">
        <v>1219067173</v>
      </c>
      <c r="G476" s="12">
        <v>0</v>
      </c>
      <c r="H476" s="173">
        <v>0</v>
      </c>
      <c r="I476" s="173">
        <v>1219067173</v>
      </c>
      <c r="J476" s="173">
        <v>751162761</v>
      </c>
      <c r="K476" s="12">
        <v>61.617831866595594</v>
      </c>
      <c r="L476" s="173">
        <v>1152909496</v>
      </c>
      <c r="M476" s="12">
        <v>94.573090108136313</v>
      </c>
      <c r="N476" s="174">
        <v>0</v>
      </c>
      <c r="O476" s="12">
        <v>0</v>
      </c>
      <c r="P476" s="13">
        <v>1219067173</v>
      </c>
    </row>
    <row r="477" spans="1:16" hidden="1" x14ac:dyDescent="0.25">
      <c r="A477" s="10" t="str">
        <f>'[1]CtaGastos AC'!A476</f>
        <v>´3311402170863000000000</v>
      </c>
      <c r="B477" s="10" t="str">
        <f>'[1]CtaGastos AC'!B476</f>
        <v>Intervenci󮠴erritorial para el mejoramiento de la cobertura vegetal del Distrito Capital</v>
      </c>
      <c r="C477" s="10">
        <f>'[1]CtaGastos AC'!C476</f>
        <v>15000000000</v>
      </c>
      <c r="D477" s="173">
        <v>15000000000</v>
      </c>
      <c r="E477" s="173">
        <v>14640935301</v>
      </c>
      <c r="F477" s="173">
        <v>29640935301</v>
      </c>
      <c r="G477" s="12">
        <v>0</v>
      </c>
      <c r="H477" s="173">
        <v>0</v>
      </c>
      <c r="I477" s="173">
        <v>29640935301</v>
      </c>
      <c r="J477" s="173">
        <v>12100968784</v>
      </c>
      <c r="K477" s="12">
        <v>40.825192124054695</v>
      </c>
      <c r="L477" s="173">
        <v>25412499071</v>
      </c>
      <c r="M477" s="12">
        <v>85.734470970430735</v>
      </c>
      <c r="N477" s="174">
        <v>0</v>
      </c>
      <c r="O477" s="12">
        <v>0</v>
      </c>
      <c r="P477" s="13">
        <v>29640935301</v>
      </c>
    </row>
    <row r="478" spans="1:16" x14ac:dyDescent="0.25">
      <c r="A478" s="10" t="str">
        <f>'[1]CtaGastos AC'!A477</f>
        <v>´3311402170863183000000</v>
      </c>
      <c r="B478" s="10" t="str">
        <f>'[1]CtaGastos AC'!B477</f>
        <v>183 - Intervenci󮠴erritorial para el mejoramiento de la cobertura vegetal del Distrito Capital</v>
      </c>
      <c r="C478" s="10">
        <f>'[1]CtaGastos AC'!C477</f>
        <v>15000000000</v>
      </c>
      <c r="D478" s="173">
        <v>15000000000</v>
      </c>
      <c r="E478" s="173">
        <v>14640935301</v>
      </c>
      <c r="F478" s="173">
        <v>29640935301</v>
      </c>
      <c r="G478" s="12">
        <v>0</v>
      </c>
      <c r="H478" s="173">
        <v>0</v>
      </c>
      <c r="I478" s="173">
        <v>29640935301</v>
      </c>
      <c r="J478" s="173">
        <v>12100968784</v>
      </c>
      <c r="K478" s="12">
        <v>40.825192124054695</v>
      </c>
      <c r="L478" s="173">
        <v>25412499071</v>
      </c>
      <c r="M478" s="12">
        <v>85.734470970430735</v>
      </c>
      <c r="N478" s="174">
        <v>0</v>
      </c>
      <c r="O478" s="12">
        <v>0</v>
      </c>
      <c r="P478" s="13">
        <v>29640935301</v>
      </c>
    </row>
    <row r="479" spans="1:16" x14ac:dyDescent="0.25">
      <c r="A479" s="10" t="str">
        <f>'[1]CtaGastos AC'!A478</f>
        <v>´3311402170864000000000</v>
      </c>
      <c r="B479" s="10" t="str">
        <f>'[1]CtaGastos AC'!B478</f>
        <v>Investigaci󮠹 conservaci󮠤e la flora y ecosistemas de la regi󮠣apital como estrategia de adaptaci󮠡l cambio climᴩco</v>
      </c>
      <c r="C479" s="10">
        <f>'[1]CtaGastos AC'!C478</f>
        <v>10600000000</v>
      </c>
      <c r="D479" s="173">
        <v>10600000000</v>
      </c>
      <c r="E479" s="173">
        <v>0</v>
      </c>
      <c r="F479" s="173">
        <v>10600000000</v>
      </c>
      <c r="G479" s="12">
        <v>0</v>
      </c>
      <c r="H479" s="173">
        <v>0</v>
      </c>
      <c r="I479" s="173">
        <v>10600000000</v>
      </c>
      <c r="J479" s="173">
        <v>5019272637</v>
      </c>
      <c r="K479" s="12">
        <v>47.351628650943397</v>
      </c>
      <c r="L479" s="173">
        <v>10529963186</v>
      </c>
      <c r="M479" s="12">
        <v>99.339275339622645</v>
      </c>
      <c r="N479" s="174">
        <v>0</v>
      </c>
      <c r="O479" s="12">
        <v>0</v>
      </c>
      <c r="P479" s="13">
        <v>10600000000</v>
      </c>
    </row>
    <row r="480" spans="1:16" x14ac:dyDescent="0.25">
      <c r="A480" s="10" t="str">
        <f>'[1]CtaGastos AC'!A479</f>
        <v>´3311402170864183000000</v>
      </c>
      <c r="B480" s="10" t="str">
        <f>'[1]CtaGastos AC'!B479</f>
        <v>183 - Investigaci󮠹 conservaci󮠤e la flora y ecosistemas de la regi󮠣apital como estrategia de adaptaci󮠡l cambio climᴩco</v>
      </c>
      <c r="C480" s="10">
        <f>'[1]CtaGastos AC'!C479</f>
        <v>10600000000</v>
      </c>
      <c r="D480" s="173">
        <v>10600000000</v>
      </c>
      <c r="E480" s="173">
        <v>0</v>
      </c>
      <c r="F480" s="173">
        <v>10600000000</v>
      </c>
      <c r="G480" s="12">
        <v>0</v>
      </c>
      <c r="H480" s="173">
        <v>0</v>
      </c>
      <c r="I480" s="173">
        <v>10600000000</v>
      </c>
      <c r="J480" s="173">
        <v>5019272637</v>
      </c>
      <c r="K480" s="12">
        <v>47.351628650943397</v>
      </c>
      <c r="L480" s="173">
        <v>10529963186</v>
      </c>
      <c r="M480" s="12">
        <v>99.339275339622645</v>
      </c>
      <c r="N480" s="174">
        <v>0</v>
      </c>
      <c r="O480" s="12">
        <v>0</v>
      </c>
      <c r="P480" s="13">
        <v>10600000000</v>
      </c>
    </row>
    <row r="481" spans="1:16" x14ac:dyDescent="0.25">
      <c r="A481" s="10" t="str">
        <f>'[1]CtaGastos AC'!A480</f>
        <v>´3311402170865000000000</v>
      </c>
      <c r="B481" s="10" t="str">
        <f>'[1]CtaGastos AC'!B480</f>
        <v>Armonizaci󮠤e las relaciones ecosistema-cultura para disminuir la vulnerabilidad de la regi󮠣apital frente a los efectos del cambio climᴩco</v>
      </c>
      <c r="C481" s="10">
        <f>'[1]CtaGastos AC'!C480</f>
        <v>3650000000</v>
      </c>
      <c r="D481" s="173">
        <v>3650000000</v>
      </c>
      <c r="E481" s="173">
        <v>806250000</v>
      </c>
      <c r="F481" s="173">
        <v>4456250000</v>
      </c>
      <c r="G481" s="12">
        <v>0</v>
      </c>
      <c r="H481" s="173">
        <v>0</v>
      </c>
      <c r="I481" s="173">
        <v>4456250000</v>
      </c>
      <c r="J481" s="173">
        <v>3098724999</v>
      </c>
      <c r="K481" s="12">
        <v>69.536605868162695</v>
      </c>
      <c r="L481" s="173">
        <v>3985492990</v>
      </c>
      <c r="M481" s="12">
        <v>89.436027826086956</v>
      </c>
      <c r="N481" s="174">
        <v>0</v>
      </c>
      <c r="O481" s="12">
        <v>0</v>
      </c>
      <c r="P481" s="13">
        <v>4456250000</v>
      </c>
    </row>
    <row r="482" spans="1:16" x14ac:dyDescent="0.25">
      <c r="A482" s="10" t="str">
        <f>'[1]CtaGastos AC'!A481</f>
        <v>´3311402170865183000000</v>
      </c>
      <c r="B482" s="10" t="str">
        <f>'[1]CtaGastos AC'!B481</f>
        <v>183 - Armonizaci󮠤e las relaciones ecosistema-cultura para disminuir la vulnerabilidad de la regi󮠣apital frente a los efectos del cambio climᴩco</v>
      </c>
      <c r="C482" s="10">
        <f>'[1]CtaGastos AC'!C481</f>
        <v>3650000000</v>
      </c>
      <c r="D482" s="173">
        <v>3650000000</v>
      </c>
      <c r="E482" s="173">
        <v>806250000</v>
      </c>
      <c r="F482" s="173">
        <v>4456250000</v>
      </c>
      <c r="G482" s="12">
        <v>0</v>
      </c>
      <c r="H482" s="173">
        <v>0</v>
      </c>
      <c r="I482" s="173">
        <v>4456250000</v>
      </c>
      <c r="J482" s="173">
        <v>3098724999</v>
      </c>
      <c r="K482" s="12">
        <v>69.536605868162695</v>
      </c>
      <c r="L482" s="173">
        <v>3985492990</v>
      </c>
      <c r="M482" s="12">
        <v>89.436027826086956</v>
      </c>
      <c r="N482" s="174">
        <v>0</v>
      </c>
      <c r="O482" s="12">
        <v>0</v>
      </c>
      <c r="P482" s="13">
        <v>4456250000</v>
      </c>
    </row>
    <row r="483" spans="1:16" x14ac:dyDescent="0.25">
      <c r="A483" s="10" t="str">
        <f>'[1]CtaGastos AC'!A482</f>
        <v>´3311402180000000000000</v>
      </c>
      <c r="B483" s="10" t="str">
        <f>'[1]CtaGastos AC'!B482</f>
        <v>Estrategia territorial regional frente al cambio climᴩco</v>
      </c>
      <c r="C483" s="10">
        <f>'[1]CtaGastos AC'!C482</f>
        <v>11891964000</v>
      </c>
      <c r="D483" s="173">
        <v>11891964000</v>
      </c>
      <c r="E483" s="173">
        <v>-822436841</v>
      </c>
      <c r="F483" s="173">
        <v>11069527159</v>
      </c>
      <c r="G483" s="12">
        <v>0</v>
      </c>
      <c r="H483" s="173">
        <v>0</v>
      </c>
      <c r="I483" s="173">
        <v>11069527159</v>
      </c>
      <c r="J483" s="173">
        <v>9196173777</v>
      </c>
      <c r="K483" s="12">
        <v>83.076482354741927</v>
      </c>
      <c r="L483" s="173">
        <v>11042114246</v>
      </c>
      <c r="M483" s="12">
        <v>99.752356965150838</v>
      </c>
      <c r="N483" s="174">
        <v>0</v>
      </c>
      <c r="O483" s="12">
        <v>0</v>
      </c>
      <c r="P483" s="13">
        <v>11069527159</v>
      </c>
    </row>
    <row r="484" spans="1:16" hidden="1" x14ac:dyDescent="0.25">
      <c r="A484" s="10" t="str">
        <f>'[1]CtaGastos AC'!A483</f>
        <v>´3311402180803000000000</v>
      </c>
      <c r="B484" s="10" t="str">
        <f>'[1]CtaGastos AC'!B483</f>
        <v>Planificaci󮠵rban_xDCF4_ica e instrumentos de gesti󮠴erritorial para contribuir en la adaptaci󮠡l cambio climᴩco en Bogot᠄.C.</v>
      </c>
      <c r="C484" s="10">
        <f>'[1]CtaGastos AC'!C483</f>
        <v>4623000000</v>
      </c>
      <c r="D484" s="173">
        <v>4623000000</v>
      </c>
      <c r="E484" s="173">
        <v>-654666000</v>
      </c>
      <c r="F484" s="173">
        <v>3968334000</v>
      </c>
      <c r="G484" s="12">
        <v>0</v>
      </c>
      <c r="H484" s="173">
        <v>0</v>
      </c>
      <c r="I484" s="173">
        <v>3968334000</v>
      </c>
      <c r="J484" s="173">
        <v>2991535001</v>
      </c>
      <c r="K484" s="12">
        <v>75.385161657259687</v>
      </c>
      <c r="L484" s="173">
        <v>3968333334</v>
      </c>
      <c r="M484" s="12">
        <v>99.999983217138478</v>
      </c>
      <c r="N484" s="174">
        <v>0</v>
      </c>
      <c r="O484" s="12">
        <v>0</v>
      </c>
      <c r="P484" s="13">
        <v>3968334000</v>
      </c>
    </row>
    <row r="485" spans="1:16" hidden="1" x14ac:dyDescent="0.25">
      <c r="A485" s="10" t="str">
        <f>'[1]CtaGastos AC'!A484</f>
        <v>´3311402180803184000000</v>
      </c>
      <c r="B485" s="10" t="str">
        <f>'[1]CtaGastos AC'!B484</f>
        <v>184 - Planificaci󮠵rban_xDCF4_ica e instrumentos de gesti󮠴erritorial para contribuir en la adaptaci󮠡l cambio climᴩco en Bogot᠄.C.</v>
      </c>
      <c r="C485" s="10">
        <f>'[1]CtaGastos AC'!C484</f>
        <v>4623000000</v>
      </c>
      <c r="D485" s="173">
        <v>4623000000</v>
      </c>
      <c r="E485" s="173">
        <v>-654666000</v>
      </c>
      <c r="F485" s="173">
        <v>3968334000</v>
      </c>
      <c r="G485" s="12">
        <v>0</v>
      </c>
      <c r="H485" s="173">
        <v>0</v>
      </c>
      <c r="I485" s="173">
        <v>3968334000</v>
      </c>
      <c r="J485" s="173">
        <v>2991535001</v>
      </c>
      <c r="K485" s="12">
        <v>75.385161657259687</v>
      </c>
      <c r="L485" s="173">
        <v>3968333334</v>
      </c>
      <c r="M485" s="12">
        <v>99.999983217138478</v>
      </c>
      <c r="N485" s="174">
        <v>0</v>
      </c>
      <c r="O485" s="12">
        <v>0</v>
      </c>
      <c r="P485" s="13">
        <v>3968334000</v>
      </c>
    </row>
    <row r="486" spans="1:16" x14ac:dyDescent="0.25">
      <c r="A486" s="10" t="str">
        <f>'[1]CtaGastos AC'!A485</f>
        <v>´3311402180806000000000</v>
      </c>
      <c r="B486" s="10" t="str">
        <f>'[1]CtaGastos AC'!B485</f>
        <v>Dise񯠥 implementaci󮠤e programas de construcci󮠳ostenible</v>
      </c>
      <c r="C486" s="10">
        <f>'[1]CtaGastos AC'!C485</f>
        <v>3286964000</v>
      </c>
      <c r="D486" s="173">
        <v>3286964000</v>
      </c>
      <c r="E486" s="173">
        <v>-372770841</v>
      </c>
      <c r="F486" s="173">
        <v>2914193159</v>
      </c>
      <c r="G486" s="12">
        <v>0</v>
      </c>
      <c r="H486" s="173">
        <v>0</v>
      </c>
      <c r="I486" s="173">
        <v>2914193159</v>
      </c>
      <c r="J486" s="173">
        <v>2778343864</v>
      </c>
      <c r="K486" s="12">
        <v>95.338356533421546</v>
      </c>
      <c r="L486" s="173">
        <v>2889893455</v>
      </c>
      <c r="M486" s="12">
        <v>99.16616014539207</v>
      </c>
      <c r="N486" s="174">
        <v>0</v>
      </c>
      <c r="O486" s="12">
        <v>0</v>
      </c>
      <c r="P486" s="13">
        <v>2914193159</v>
      </c>
    </row>
    <row r="487" spans="1:16" x14ac:dyDescent="0.25">
      <c r="A487" s="10" t="str">
        <f>'[1]CtaGastos AC'!A486</f>
        <v>´3311402180806184000000</v>
      </c>
      <c r="B487" s="10" t="str">
        <f>'[1]CtaGastos AC'!B486</f>
        <v>184 - Dise񯠥 implementaci󮠤e programas de construcci󮠳ostenible</v>
      </c>
      <c r="C487" s="10">
        <f>'[1]CtaGastos AC'!C486</f>
        <v>3286964000</v>
      </c>
      <c r="D487" s="173">
        <v>3286964000</v>
      </c>
      <c r="E487" s="173">
        <v>-372770841</v>
      </c>
      <c r="F487" s="173">
        <v>2914193159</v>
      </c>
      <c r="G487" s="12">
        <v>0</v>
      </c>
      <c r="H487" s="173">
        <v>0</v>
      </c>
      <c r="I487" s="173">
        <v>2914193159</v>
      </c>
      <c r="J487" s="173">
        <v>2778343864</v>
      </c>
      <c r="K487" s="12">
        <v>95.338356533421546</v>
      </c>
      <c r="L487" s="173">
        <v>2889893455</v>
      </c>
      <c r="M487" s="12">
        <v>99.16616014539207</v>
      </c>
      <c r="N487" s="174">
        <v>0</v>
      </c>
      <c r="O487" s="12">
        <v>0</v>
      </c>
      <c r="P487" s="13">
        <v>2914193159</v>
      </c>
    </row>
    <row r="488" spans="1:16" x14ac:dyDescent="0.25">
      <c r="A488" s="10" t="str">
        <f>'[1]CtaGastos AC'!A487</f>
        <v>´3311402180811000000000</v>
      </c>
      <c r="B488" s="10" t="str">
        <f>'[1]CtaGastos AC'!B487</f>
        <v>Planeaci󮠡mbiental con visi󮠲egional para la adaptaci󮠹 mitigaci󮠡l cambio climᴩco en el Distrito Capital</v>
      </c>
      <c r="C488" s="10">
        <f>'[1]CtaGastos AC'!C487</f>
        <v>3982000000</v>
      </c>
      <c r="D488" s="173">
        <v>3982000000</v>
      </c>
      <c r="E488" s="173">
        <v>205000000</v>
      </c>
      <c r="F488" s="173">
        <v>4187000000</v>
      </c>
      <c r="G488" s="12">
        <v>0</v>
      </c>
      <c r="H488" s="173">
        <v>0</v>
      </c>
      <c r="I488" s="173">
        <v>4187000000</v>
      </c>
      <c r="J488" s="173">
        <v>3426294912</v>
      </c>
      <c r="K488" s="12">
        <v>81.831739001671849</v>
      </c>
      <c r="L488" s="173">
        <v>4183887457</v>
      </c>
      <c r="M488" s="12">
        <v>99.925661738715064</v>
      </c>
      <c r="N488" s="174">
        <v>0</v>
      </c>
      <c r="O488" s="12">
        <v>0</v>
      </c>
      <c r="P488" s="13">
        <v>4187000000</v>
      </c>
    </row>
    <row r="489" spans="1:16" x14ac:dyDescent="0.25">
      <c r="A489" s="10" t="str">
        <f>'[1]CtaGastos AC'!A488</f>
        <v>´3311402180811184000000</v>
      </c>
      <c r="B489" s="10" t="str">
        <f>'[1]CtaGastos AC'!B488</f>
        <v>184 - Planeaci󮠡mbiental con visi󮠲egional para la adaptaci󮠹 mitigaci󮠡l cambio climᴩco en el Distrito Capital</v>
      </c>
      <c r="C489" s="10">
        <f>'[1]CtaGastos AC'!C488</f>
        <v>3855217000</v>
      </c>
      <c r="D489" s="173">
        <v>3855217000</v>
      </c>
      <c r="E489" s="173">
        <v>205000000</v>
      </c>
      <c r="F489" s="173">
        <v>4060217000</v>
      </c>
      <c r="G489" s="12">
        <v>0</v>
      </c>
      <c r="H489" s="173">
        <v>0</v>
      </c>
      <c r="I489" s="173">
        <v>4060217000</v>
      </c>
      <c r="J489" s="173">
        <v>3310284295</v>
      </c>
      <c r="K489" s="12">
        <v>81.529738312016335</v>
      </c>
      <c r="L489" s="173">
        <v>4059587057</v>
      </c>
      <c r="M489" s="12">
        <v>99.98448499181201</v>
      </c>
      <c r="N489" s="174">
        <v>0</v>
      </c>
      <c r="O489" s="12">
        <v>0</v>
      </c>
      <c r="P489" s="13">
        <v>4060217000</v>
      </c>
    </row>
    <row r="490" spans="1:16" x14ac:dyDescent="0.25">
      <c r="A490" s="10" t="str">
        <f>'[1]CtaGastos AC'!A489</f>
        <v>´3311402180811185000000</v>
      </c>
      <c r="B490" s="10" t="str">
        <f>'[1]CtaGastos AC'!B489</f>
        <v>185 - Planeaci󮠡mbiental con visi󮠲egional para la adaptaci󮠹 mitigaci󮠡l cambio climᴩco en el Distrito Capital</v>
      </c>
      <c r="C490" s="10">
        <f>'[1]CtaGastos AC'!C489</f>
        <v>126783000</v>
      </c>
      <c r="D490" s="173">
        <v>126783000</v>
      </c>
      <c r="E490" s="173">
        <v>0</v>
      </c>
      <c r="F490" s="173">
        <v>126783000</v>
      </c>
      <c r="G490" s="12">
        <v>0</v>
      </c>
      <c r="H490" s="173">
        <v>0</v>
      </c>
      <c r="I490" s="173">
        <v>126783000</v>
      </c>
      <c r="J490" s="173">
        <v>116010617</v>
      </c>
      <c r="K490" s="12">
        <v>91.503290661997269</v>
      </c>
      <c r="L490" s="173">
        <v>124300400</v>
      </c>
      <c r="M490" s="12">
        <v>98.041851036810939</v>
      </c>
      <c r="N490" s="174">
        <v>0</v>
      </c>
      <c r="O490" s="12">
        <v>0</v>
      </c>
      <c r="P490" s="13">
        <v>126783000</v>
      </c>
    </row>
    <row r="491" spans="1:16" x14ac:dyDescent="0.25">
      <c r="A491" s="10" t="str">
        <f>'[1]CtaGastos AC'!A490</f>
        <v>´3311402190000000000000</v>
      </c>
      <c r="B491" s="10" t="str">
        <f>'[1]CtaGastos AC'!B490</f>
        <v>Movilidad Humana</v>
      </c>
      <c r="C491" s="10">
        <f>'[1]CtaGastos AC'!C490</f>
        <v>931960752000</v>
      </c>
      <c r="D491" s="173">
        <v>931960752000</v>
      </c>
      <c r="E491" s="173">
        <v>-26794536138</v>
      </c>
      <c r="F491" s="173">
        <v>905166215862</v>
      </c>
      <c r="G491" s="12">
        <v>0</v>
      </c>
      <c r="H491" s="173">
        <v>0</v>
      </c>
      <c r="I491" s="173">
        <v>905166215862</v>
      </c>
      <c r="J491" s="173">
        <v>288518398308</v>
      </c>
      <c r="K491" s="12">
        <v>31.874631780555429</v>
      </c>
      <c r="L491" s="173">
        <v>765983422897</v>
      </c>
      <c r="M491" s="12">
        <v>84.623509966900983</v>
      </c>
      <c r="N491" s="174">
        <v>0</v>
      </c>
      <c r="O491" s="12">
        <v>0</v>
      </c>
      <c r="P491" s="13">
        <v>905166215862</v>
      </c>
    </row>
    <row r="492" spans="1:16" x14ac:dyDescent="0.25">
      <c r="A492" s="10" t="str">
        <f>'[1]CtaGastos AC'!A491</f>
        <v>´3311402190339000000000</v>
      </c>
      <c r="B492" s="10" t="str">
        <f>'[1]CtaGastos AC'!B491</f>
        <v>Implementaci󮠤el plan maestro de movilidad para Bogotፊ</v>
      </c>
      <c r="C492" s="10">
        <f>'[1]CtaGastos AC'!C491</f>
        <v>10645000000</v>
      </c>
      <c r="D492" s="173">
        <v>10645000000</v>
      </c>
      <c r="E492" s="173">
        <v>2658593066</v>
      </c>
      <c r="F492" s="173">
        <v>13303593066</v>
      </c>
      <c r="G492" s="12">
        <v>0</v>
      </c>
      <c r="H492" s="173">
        <v>0</v>
      </c>
      <c r="I492" s="173">
        <v>13303593066</v>
      </c>
      <c r="J492" s="173">
        <v>8502102497</v>
      </c>
      <c r="K492" s="12">
        <v>63.908317511070209</v>
      </c>
      <c r="L492" s="173">
        <v>10067447440</v>
      </c>
      <c r="M492" s="12">
        <v>75.674649623261416</v>
      </c>
      <c r="N492" s="174">
        <v>0</v>
      </c>
      <c r="O492" s="12">
        <v>0</v>
      </c>
      <c r="P492" s="13">
        <v>13303593066</v>
      </c>
    </row>
    <row r="493" spans="1:16" x14ac:dyDescent="0.25">
      <c r="A493" s="10" t="str">
        <f>'[1]CtaGastos AC'!A492</f>
        <v>´3311402190339187000000</v>
      </c>
      <c r="B493" s="10" t="str">
        <f>'[1]CtaGastos AC'!B492</f>
        <v>187 - Implementaci󮠤el plan maestro de movilidad para Bogotፊ</v>
      </c>
      <c r="C493" s="10">
        <f>'[1]CtaGastos AC'!C492</f>
        <v>5180000000</v>
      </c>
      <c r="D493" s="173">
        <v>5180000000</v>
      </c>
      <c r="E493" s="173">
        <v>-3814716130</v>
      </c>
      <c r="F493" s="173">
        <v>1365283870</v>
      </c>
      <c r="G493" s="12">
        <v>0</v>
      </c>
      <c r="H493" s="173">
        <v>0</v>
      </c>
      <c r="I493" s="173">
        <v>1365283870</v>
      </c>
      <c r="J493" s="173">
        <v>1069238945</v>
      </c>
      <c r="K493" s="12">
        <v>78.316236534750828</v>
      </c>
      <c r="L493" s="173">
        <v>1364166416</v>
      </c>
      <c r="M493" s="12">
        <v>99.918152259427188</v>
      </c>
      <c r="N493" s="174">
        <v>0</v>
      </c>
      <c r="O493" s="12">
        <v>0</v>
      </c>
      <c r="P493" s="13">
        <v>1365283870</v>
      </c>
    </row>
    <row r="494" spans="1:16" x14ac:dyDescent="0.25">
      <c r="A494" s="10" t="str">
        <f>'[1]CtaGastos AC'!A493</f>
        <v>´3311402190339189000000</v>
      </c>
      <c r="B494" s="10" t="str">
        <f>'[1]CtaGastos AC'!B493</f>
        <v>189 - Implementaci󮠤el plan maestro de movilidad para Bogotፊ</v>
      </c>
      <c r="C494" s="10">
        <f>'[1]CtaGastos AC'!C493</f>
        <v>3772326000</v>
      </c>
      <c r="D494" s="173">
        <v>3772326000</v>
      </c>
      <c r="E494" s="173">
        <v>2588008980</v>
      </c>
      <c r="F494" s="173">
        <v>6360334980</v>
      </c>
      <c r="G494" s="12">
        <v>0</v>
      </c>
      <c r="H494" s="173">
        <v>0</v>
      </c>
      <c r="I494" s="173">
        <v>6360334980</v>
      </c>
      <c r="J494" s="173">
        <v>3355805355</v>
      </c>
      <c r="K494" s="12">
        <v>52.761456205566084</v>
      </c>
      <c r="L494" s="173">
        <v>4227225714</v>
      </c>
      <c r="M494" s="12">
        <v>66.462312555745299</v>
      </c>
      <c r="N494" s="174">
        <v>0</v>
      </c>
      <c r="O494" s="12">
        <v>0</v>
      </c>
      <c r="P494" s="13">
        <v>6360334980</v>
      </c>
    </row>
    <row r="495" spans="1:16" x14ac:dyDescent="0.25">
      <c r="A495" s="10" t="str">
        <f>'[1]CtaGastos AC'!A494</f>
        <v>´3311402190339190000000</v>
      </c>
      <c r="B495" s="10" t="str">
        <f>'[1]CtaGastos AC'!B494</f>
        <v>190 - Implementaci󮠤el plan maestro de movilidad para Bogotፊ</v>
      </c>
      <c r="C495" s="10">
        <f>'[1]CtaGastos AC'!C494</f>
        <v>500000000</v>
      </c>
      <c r="D495" s="173">
        <v>500000000</v>
      </c>
      <c r="E495" s="173">
        <v>-222942231</v>
      </c>
      <c r="F495" s="173">
        <v>277057769</v>
      </c>
      <c r="G495" s="12">
        <v>0</v>
      </c>
      <c r="H495" s="173">
        <v>0</v>
      </c>
      <c r="I495" s="173">
        <v>277057769</v>
      </c>
      <c r="J495" s="173">
        <v>141945430</v>
      </c>
      <c r="K495" s="12">
        <v>51.233152750897958</v>
      </c>
      <c r="L495" s="173">
        <v>276897470</v>
      </c>
      <c r="M495" s="12">
        <v>99.942142391249817</v>
      </c>
      <c r="N495" s="174">
        <v>0</v>
      </c>
      <c r="O495" s="12">
        <v>0</v>
      </c>
      <c r="P495" s="13">
        <v>277057769</v>
      </c>
    </row>
    <row r="496" spans="1:16" x14ac:dyDescent="0.25">
      <c r="A496" s="10" t="str">
        <f>'[1]CtaGastos AC'!A495</f>
        <v>´3311402190339191000000</v>
      </c>
      <c r="B496" s="10" t="str">
        <f>'[1]CtaGastos AC'!B495</f>
        <v>191 - Implementaci󮠤el plan maestro de movilidad para Bogotፊ</v>
      </c>
      <c r="C496" s="10">
        <f>'[1]CtaGastos AC'!C495</f>
        <v>467674000</v>
      </c>
      <c r="D496" s="173">
        <v>467674000</v>
      </c>
      <c r="E496" s="173">
        <v>-416386019</v>
      </c>
      <c r="F496" s="173">
        <v>51287981</v>
      </c>
      <c r="G496" s="12">
        <v>0</v>
      </c>
      <c r="H496" s="173">
        <v>0</v>
      </c>
      <c r="I496" s="173">
        <v>51287981</v>
      </c>
      <c r="J496" s="173">
        <v>41364983</v>
      </c>
      <c r="K496" s="12">
        <v>80.652391054348584</v>
      </c>
      <c r="L496" s="173">
        <v>51287981</v>
      </c>
      <c r="M496" s="12">
        <v>100</v>
      </c>
      <c r="N496" s="174">
        <v>0</v>
      </c>
      <c r="O496" s="12">
        <v>0</v>
      </c>
      <c r="P496" s="13">
        <v>51287981</v>
      </c>
    </row>
    <row r="497" spans="1:16" x14ac:dyDescent="0.25">
      <c r="A497" s="10" t="str">
        <f>'[1]CtaGastos AC'!A496</f>
        <v>´3311402190339194000000</v>
      </c>
      <c r="B497" s="10" t="str">
        <f>'[1]CtaGastos AC'!B496</f>
        <v>194 - Implementaci󮠤el plan maestro de movilidad para Bogotፊ</v>
      </c>
      <c r="C497" s="10">
        <f>'[1]CtaGastos AC'!C496</f>
        <v>725000000</v>
      </c>
      <c r="D497" s="173">
        <v>725000000</v>
      </c>
      <c r="E497" s="173">
        <v>4524628466</v>
      </c>
      <c r="F497" s="173">
        <v>5249628466</v>
      </c>
      <c r="G497" s="12">
        <v>0</v>
      </c>
      <c r="H497" s="173">
        <v>0</v>
      </c>
      <c r="I497" s="173">
        <v>5249628466</v>
      </c>
      <c r="J497" s="173">
        <v>3893747784</v>
      </c>
      <c r="K497" s="12">
        <v>74.171873480541279</v>
      </c>
      <c r="L497" s="173">
        <v>4147869859</v>
      </c>
      <c r="M497" s="12">
        <v>79.012636529695328</v>
      </c>
      <c r="N497" s="174">
        <v>0</v>
      </c>
      <c r="O497" s="12">
        <v>0</v>
      </c>
      <c r="P497" s="13">
        <v>5249628466</v>
      </c>
    </row>
    <row r="498" spans="1:16" x14ac:dyDescent="0.25">
      <c r="A498" s="10" t="str">
        <f>'[1]CtaGastos AC'!A497</f>
        <v>´3311402190348000000000</v>
      </c>
      <c r="B498" s="10" t="str">
        <f>'[1]CtaGastos AC'!B497</f>
        <v>Fortalecimiento a los servicios concesionados</v>
      </c>
      <c r="C498" s="10">
        <f>'[1]CtaGastos AC'!C497</f>
        <v>4400000000</v>
      </c>
      <c r="D498" s="173">
        <v>4400000000</v>
      </c>
      <c r="E498" s="173">
        <v>430233876</v>
      </c>
      <c r="F498" s="173">
        <v>4830233876</v>
      </c>
      <c r="G498" s="12">
        <v>0</v>
      </c>
      <c r="H498" s="173">
        <v>0</v>
      </c>
      <c r="I498" s="173">
        <v>4830233876</v>
      </c>
      <c r="J498" s="173">
        <v>2261826433</v>
      </c>
      <c r="K498" s="12">
        <v>46.82643720914519</v>
      </c>
      <c r="L498" s="173">
        <v>4495985237</v>
      </c>
      <c r="M498" s="12">
        <v>93.080073396429469</v>
      </c>
      <c r="N498" s="174">
        <v>0</v>
      </c>
      <c r="O498" s="12">
        <v>0</v>
      </c>
      <c r="P498" s="13">
        <v>4830233876</v>
      </c>
    </row>
    <row r="499" spans="1:16" hidden="1" x14ac:dyDescent="0.25">
      <c r="A499" s="10" t="str">
        <f>'[1]CtaGastos AC'!A498</f>
        <v>´3311402190348198000000</v>
      </c>
      <c r="B499" s="10" t="str">
        <f>'[1]CtaGastos AC'!B498</f>
        <v>198 - Fortalecimiento a los servicios concesionados</v>
      </c>
      <c r="C499" s="10">
        <f>'[1]CtaGastos AC'!C498</f>
        <v>4400000000</v>
      </c>
      <c r="D499" s="173">
        <v>4400000000</v>
      </c>
      <c r="E499" s="173">
        <v>430233876</v>
      </c>
      <c r="F499" s="173">
        <v>4830233876</v>
      </c>
      <c r="G499" s="12">
        <v>0</v>
      </c>
      <c r="H499" s="173">
        <v>0</v>
      </c>
      <c r="I499" s="173">
        <v>4830233876</v>
      </c>
      <c r="J499" s="173">
        <v>2261826433</v>
      </c>
      <c r="K499" s="12">
        <v>46.82643720914519</v>
      </c>
      <c r="L499" s="173">
        <v>4495985237</v>
      </c>
      <c r="M499" s="12">
        <v>93.080073396429469</v>
      </c>
      <c r="N499" s="174">
        <v>0</v>
      </c>
      <c r="O499" s="12">
        <v>0</v>
      </c>
      <c r="P499" s="13">
        <v>4830233876</v>
      </c>
    </row>
    <row r="500" spans="1:16" x14ac:dyDescent="0.25">
      <c r="A500" s="10" t="str">
        <f>'[1]CtaGastos AC'!A499</f>
        <v>´3311402190408000000000</v>
      </c>
      <c r="B500" s="10" t="str">
        <f>'[1]CtaGastos AC'!B499</f>
        <v>Recuperaci󮬠rehabilitaci󮠹 mantenimiento de la malla vial</v>
      </c>
      <c r="C500" s="10">
        <f>'[1]CtaGastos AC'!C499</f>
        <v>127597743000</v>
      </c>
      <c r="D500" s="173">
        <v>127597743000</v>
      </c>
      <c r="E500" s="173">
        <v>-13111815201</v>
      </c>
      <c r="F500" s="173">
        <v>114485927799</v>
      </c>
      <c r="G500" s="12">
        <v>0</v>
      </c>
      <c r="H500" s="173">
        <v>0</v>
      </c>
      <c r="I500" s="173">
        <v>114485927799</v>
      </c>
      <c r="J500" s="173">
        <v>61797911535</v>
      </c>
      <c r="K500" s="12">
        <v>53.978609181992219</v>
      </c>
      <c r="L500" s="173">
        <v>110465354101</v>
      </c>
      <c r="M500" s="12">
        <v>96.488150312186121</v>
      </c>
      <c r="N500" s="174">
        <v>0</v>
      </c>
      <c r="O500" s="12">
        <v>0</v>
      </c>
      <c r="P500" s="13">
        <v>114485927799</v>
      </c>
    </row>
    <row r="501" spans="1:16" x14ac:dyDescent="0.25">
      <c r="A501" s="10" t="str">
        <f>'[1]CtaGastos AC'!A500</f>
        <v>´3311402190408192000000</v>
      </c>
      <c r="B501" s="10" t="str">
        <f>'[1]CtaGastos AC'!B500</f>
        <v>192 - Recuperaci󮬠rehabilitaci󮠹 mantenimiento de la malla vial</v>
      </c>
      <c r="C501" s="10">
        <f>'[1]CtaGastos AC'!C500</f>
        <v>127597743000</v>
      </c>
      <c r="D501" s="173">
        <v>127597743000</v>
      </c>
      <c r="E501" s="173">
        <v>-13111815201</v>
      </c>
      <c r="F501" s="173">
        <v>114485927799</v>
      </c>
      <c r="G501" s="12">
        <v>0</v>
      </c>
      <c r="H501" s="173">
        <v>0</v>
      </c>
      <c r="I501" s="173">
        <v>114485927799</v>
      </c>
      <c r="J501" s="173">
        <v>61797911535</v>
      </c>
      <c r="K501" s="12">
        <v>53.978609181992219</v>
      </c>
      <c r="L501" s="173">
        <v>110465354101</v>
      </c>
      <c r="M501" s="12">
        <v>96.488150312186121</v>
      </c>
      <c r="N501" s="174">
        <v>0</v>
      </c>
      <c r="O501" s="12">
        <v>0</v>
      </c>
      <c r="P501" s="13">
        <v>114485927799</v>
      </c>
    </row>
    <row r="502" spans="1:16" x14ac:dyDescent="0.25">
      <c r="A502" s="10" t="str">
        <f>'[1]CtaGastos AC'!A501</f>
        <v>´3311402190543000000000</v>
      </c>
      <c r="B502" s="10" t="str">
        <f>'[1]CtaGastos AC'!B501</f>
        <v>Infraestructura para el sistema integrado de transporte pblico</v>
      </c>
      <c r="C502" s="10">
        <f>'[1]CtaGastos AC'!C501</f>
        <v>57230000000</v>
      </c>
      <c r="D502" s="173">
        <v>57230000000</v>
      </c>
      <c r="E502" s="173">
        <v>-14067433530</v>
      </c>
      <c r="F502" s="173">
        <v>43162566470</v>
      </c>
      <c r="G502" s="12">
        <v>0</v>
      </c>
      <c r="H502" s="173">
        <v>0</v>
      </c>
      <c r="I502" s="173">
        <v>43162566470</v>
      </c>
      <c r="J502" s="173">
        <v>15058154160</v>
      </c>
      <c r="K502" s="12">
        <v>34.887068567774165</v>
      </c>
      <c r="L502" s="173">
        <v>22935034985</v>
      </c>
      <c r="M502" s="12">
        <v>53.136402352118985</v>
      </c>
      <c r="N502" s="174">
        <v>0</v>
      </c>
      <c r="O502" s="12">
        <v>0</v>
      </c>
      <c r="P502" s="13">
        <v>43162566470</v>
      </c>
    </row>
    <row r="503" spans="1:16" x14ac:dyDescent="0.25">
      <c r="A503" s="10" t="str">
        <f>'[1]CtaGastos AC'!A502</f>
        <v>´3311402190543188000000</v>
      </c>
      <c r="B503" s="10" t="str">
        <f>'[1]CtaGastos AC'!B502</f>
        <v>188 - Infraestructura para el sistema integrado de transporte pblico</v>
      </c>
      <c r="C503" s="10">
        <f>'[1]CtaGastos AC'!C502</f>
        <v>34530000000</v>
      </c>
      <c r="D503" s="173">
        <v>34530000000</v>
      </c>
      <c r="E503" s="173">
        <v>-12470388587</v>
      </c>
      <c r="F503" s="173">
        <v>22059611413</v>
      </c>
      <c r="G503" s="12">
        <v>0</v>
      </c>
      <c r="H503" s="173">
        <v>0</v>
      </c>
      <c r="I503" s="173">
        <v>22059611413</v>
      </c>
      <c r="J503" s="173">
        <v>11496016274</v>
      </c>
      <c r="K503" s="12">
        <v>52.113412420425753</v>
      </c>
      <c r="L503" s="173">
        <v>17532079928</v>
      </c>
      <c r="M503" s="12">
        <v>79.475923667758394</v>
      </c>
      <c r="N503" s="174">
        <v>0</v>
      </c>
      <c r="O503" s="12">
        <v>0</v>
      </c>
      <c r="P503" s="13">
        <v>22059611413</v>
      </c>
    </row>
    <row r="504" spans="1:16" hidden="1" x14ac:dyDescent="0.25">
      <c r="A504" s="10" t="str">
        <f>'[1]CtaGastos AC'!A503</f>
        <v>´3311402190543189000000</v>
      </c>
      <c r="B504" s="10" t="str">
        <f>'[1]CtaGastos AC'!B503</f>
        <v>189 - Infraestructura para el sistema integrado de transporte pblico</v>
      </c>
      <c r="C504" s="10">
        <f>'[1]CtaGastos AC'!C503</f>
        <v>22700000000</v>
      </c>
      <c r="D504" s="173">
        <v>22700000000</v>
      </c>
      <c r="E504" s="173">
        <v>-1597044943</v>
      </c>
      <c r="F504" s="173">
        <v>21102955057</v>
      </c>
      <c r="G504" s="12">
        <v>0</v>
      </c>
      <c r="H504" s="173">
        <v>0</v>
      </c>
      <c r="I504" s="173">
        <v>21102955057</v>
      </c>
      <c r="J504" s="173">
        <v>3562137886</v>
      </c>
      <c r="K504" s="12">
        <v>16.879806057391065</v>
      </c>
      <c r="L504" s="173">
        <v>5402955057</v>
      </c>
      <c r="M504" s="12">
        <v>25.602836391426621</v>
      </c>
      <c r="N504" s="174">
        <v>0</v>
      </c>
      <c r="O504" s="12">
        <v>0</v>
      </c>
      <c r="P504" s="13">
        <v>21102955057</v>
      </c>
    </row>
    <row r="505" spans="1:16" x14ac:dyDescent="0.25">
      <c r="A505" s="10" t="str">
        <f>'[1]CtaGastos AC'!A504</f>
        <v>´3311402190585000000000</v>
      </c>
      <c r="B505" s="10" t="str">
        <f>'[1]CtaGastos AC'!B504</f>
        <v>Sistema distrital de informaci󮠰ara la movilidad</v>
      </c>
      <c r="C505" s="10">
        <f>'[1]CtaGastos AC'!C504</f>
        <v>3000000000</v>
      </c>
      <c r="D505" s="173">
        <v>3000000000</v>
      </c>
      <c r="E505" s="173">
        <v>1739477086</v>
      </c>
      <c r="F505" s="173">
        <v>4739477086</v>
      </c>
      <c r="G505" s="12">
        <v>0</v>
      </c>
      <c r="H505" s="173">
        <v>0</v>
      </c>
      <c r="I505" s="173">
        <v>4739477086</v>
      </c>
      <c r="J505" s="173">
        <v>2477853133</v>
      </c>
      <c r="K505" s="12">
        <v>52.281150178346913</v>
      </c>
      <c r="L505" s="173">
        <v>4727504356</v>
      </c>
      <c r="M505" s="12">
        <v>99.747382890923419</v>
      </c>
      <c r="N505" s="174">
        <v>0</v>
      </c>
      <c r="O505" s="12">
        <v>0</v>
      </c>
      <c r="P505" s="13">
        <v>4739477086</v>
      </c>
    </row>
    <row r="506" spans="1:16" x14ac:dyDescent="0.25">
      <c r="A506" s="10" t="str">
        <f>'[1]CtaGastos AC'!A505</f>
        <v>´3311402190585196000000</v>
      </c>
      <c r="B506" s="10" t="str">
        <f>'[1]CtaGastos AC'!B505</f>
        <v>196 - Sistema distrital de informaci󮠰ara la movilidad</v>
      </c>
      <c r="C506" s="10">
        <f>'[1]CtaGastos AC'!C505</f>
        <v>3000000000</v>
      </c>
      <c r="D506" s="173">
        <v>3000000000</v>
      </c>
      <c r="E506" s="173">
        <v>1739477086</v>
      </c>
      <c r="F506" s="173">
        <v>4739477086</v>
      </c>
      <c r="G506" s="12">
        <v>0</v>
      </c>
      <c r="H506" s="173">
        <v>0</v>
      </c>
      <c r="I506" s="173">
        <v>4739477086</v>
      </c>
      <c r="J506" s="173">
        <v>2477853133</v>
      </c>
      <c r="K506" s="12">
        <v>52.281150178346913</v>
      </c>
      <c r="L506" s="173">
        <v>4727504356</v>
      </c>
      <c r="M506" s="12">
        <v>99.747382890923419</v>
      </c>
      <c r="N506" s="174">
        <v>0</v>
      </c>
      <c r="O506" s="12">
        <v>0</v>
      </c>
      <c r="P506" s="13">
        <v>4739477086</v>
      </c>
    </row>
    <row r="507" spans="1:16" x14ac:dyDescent="0.25">
      <c r="A507" s="10" t="str">
        <f>'[1]CtaGastos AC'!A506</f>
        <v>´3311402190809000000000</v>
      </c>
      <c r="B507" s="10" t="str">
        <f>'[1]CtaGastos AC'!B506</f>
        <v>Desarrollo y sostenibilidad de la infraestructura para la movilidad</v>
      </c>
      <c r="C507" s="10">
        <f>'[1]CtaGastos AC'!C506</f>
        <v>443011698000</v>
      </c>
      <c r="D507" s="173">
        <v>443011698000</v>
      </c>
      <c r="E507" s="173">
        <v>1725780676</v>
      </c>
      <c r="F507" s="173">
        <v>444737478676</v>
      </c>
      <c r="G507" s="12">
        <v>0</v>
      </c>
      <c r="H507" s="173">
        <v>0</v>
      </c>
      <c r="I507" s="173">
        <v>444737478676</v>
      </c>
      <c r="J507" s="173">
        <v>97518667545</v>
      </c>
      <c r="K507" s="12">
        <v>21.927242973836318</v>
      </c>
      <c r="L507" s="173">
        <v>385350467056</v>
      </c>
      <c r="M507" s="12">
        <v>86.64672655949812</v>
      </c>
      <c r="N507" s="174">
        <v>0</v>
      </c>
      <c r="O507" s="12">
        <v>0</v>
      </c>
      <c r="P507" s="13">
        <v>444737478676</v>
      </c>
    </row>
    <row r="508" spans="1:16" x14ac:dyDescent="0.25">
      <c r="A508" s="10" t="str">
        <f>'[1]CtaGastos AC'!A507</f>
        <v>´3311402190809192000000</v>
      </c>
      <c r="B508" s="10" t="str">
        <f>'[1]CtaGastos AC'!B507</f>
        <v>192 - Desarrollo y sostenibilidad de la infraestructura para la movilidad</v>
      </c>
      <c r="C508" s="10">
        <f>'[1]CtaGastos AC'!C507</f>
        <v>443011698000</v>
      </c>
      <c r="D508" s="173">
        <v>443011698000</v>
      </c>
      <c r="E508" s="173">
        <v>1725780676</v>
      </c>
      <c r="F508" s="173">
        <v>444737478676</v>
      </c>
      <c r="G508" s="12">
        <v>0</v>
      </c>
      <c r="H508" s="173">
        <v>0</v>
      </c>
      <c r="I508" s="173">
        <v>444737478676</v>
      </c>
      <c r="J508" s="173">
        <v>97518667545</v>
      </c>
      <c r="K508" s="12">
        <v>21.927242973836318</v>
      </c>
      <c r="L508" s="173">
        <v>385350467056</v>
      </c>
      <c r="M508" s="12">
        <v>86.64672655949812</v>
      </c>
      <c r="N508" s="174">
        <v>0</v>
      </c>
      <c r="O508" s="12">
        <v>0</v>
      </c>
      <c r="P508" s="13">
        <v>444737478676</v>
      </c>
    </row>
    <row r="509" spans="1:16" x14ac:dyDescent="0.25">
      <c r="A509" s="10" t="str">
        <f>'[1]CtaGastos AC'!A508</f>
        <v>´3311402190810000000000</v>
      </c>
      <c r="B509" s="10" t="str">
        <f>'[1]CtaGastos AC'!B508</f>
        <v>Desarrollo y conservaci󮠤el espacio pblico y la red de ciclo-rutas</v>
      </c>
      <c r="C509" s="10">
        <f>'[1]CtaGastos AC'!C508</f>
        <v>138787969000</v>
      </c>
      <c r="D509" s="173">
        <v>138787969000</v>
      </c>
      <c r="E509" s="173">
        <v>-32926093146</v>
      </c>
      <c r="F509" s="173">
        <v>105861875854</v>
      </c>
      <c r="G509" s="12">
        <v>0</v>
      </c>
      <c r="H509" s="173">
        <v>0</v>
      </c>
      <c r="I509" s="173">
        <v>105861875854</v>
      </c>
      <c r="J509" s="173">
        <v>11282933551</v>
      </c>
      <c r="K509" s="12">
        <v>10.658165142058243</v>
      </c>
      <c r="L509" s="173">
        <v>83932388114</v>
      </c>
      <c r="M509" s="12">
        <v>79.284810926414934</v>
      </c>
      <c r="N509" s="174">
        <v>0</v>
      </c>
      <c r="O509" s="12">
        <v>0</v>
      </c>
      <c r="P509" s="13">
        <v>105861875854</v>
      </c>
    </row>
    <row r="510" spans="1:16" x14ac:dyDescent="0.25">
      <c r="A510" s="10" t="str">
        <f>'[1]CtaGastos AC'!A509</f>
        <v>´3311402190810194000000</v>
      </c>
      <c r="B510" s="10" t="str">
        <f>'[1]CtaGastos AC'!B509</f>
        <v>194 - Desarrollo y conservaci󮠤el espacio pblico y la red de ciclo-rutas</v>
      </c>
      <c r="C510" s="10">
        <f>'[1]CtaGastos AC'!C509</f>
        <v>56687591000</v>
      </c>
      <c r="D510" s="173">
        <v>56687591000</v>
      </c>
      <c r="E510" s="173">
        <v>-30616200425</v>
      </c>
      <c r="F510" s="173">
        <v>26071390575</v>
      </c>
      <c r="G510" s="12">
        <v>0</v>
      </c>
      <c r="H510" s="173">
        <v>0</v>
      </c>
      <c r="I510" s="173">
        <v>26071390575</v>
      </c>
      <c r="J510" s="173">
        <v>898600766</v>
      </c>
      <c r="K510" s="12">
        <v>3.4466928927898204</v>
      </c>
      <c r="L510" s="173">
        <v>22441657497</v>
      </c>
      <c r="M510" s="12">
        <v>86.077715848879294</v>
      </c>
      <c r="N510" s="174">
        <v>0</v>
      </c>
      <c r="O510" s="12">
        <v>0</v>
      </c>
      <c r="P510" s="13">
        <v>26071390575</v>
      </c>
    </row>
    <row r="511" spans="1:16" x14ac:dyDescent="0.25">
      <c r="A511" s="10" t="str">
        <f>'[1]CtaGastos AC'!A510</f>
        <v>´3311402190810195000000</v>
      </c>
      <c r="B511" s="10" t="str">
        <f>'[1]CtaGastos AC'!B510</f>
        <v>195 - Desarrollo y conservaci󮠤el espacio pblico y la red de ciclo-rutas</v>
      </c>
      <c r="C511" s="10">
        <f>'[1]CtaGastos AC'!C510</f>
        <v>82100378000</v>
      </c>
      <c r="D511" s="173">
        <v>82100378000</v>
      </c>
      <c r="E511" s="173">
        <v>-2309892721</v>
      </c>
      <c r="F511" s="173">
        <v>79790485279</v>
      </c>
      <c r="G511" s="12">
        <v>0</v>
      </c>
      <c r="H511" s="173">
        <v>0</v>
      </c>
      <c r="I511" s="173">
        <v>79790485279</v>
      </c>
      <c r="J511" s="173">
        <v>10384332785</v>
      </c>
      <c r="K511" s="12">
        <v>13.014500098212894</v>
      </c>
      <c r="L511" s="173">
        <v>61490730617</v>
      </c>
      <c r="M511" s="12">
        <v>77.065242054848994</v>
      </c>
      <c r="N511" s="174">
        <v>0</v>
      </c>
      <c r="O511" s="12">
        <v>0</v>
      </c>
      <c r="P511" s="13">
        <v>79790485279</v>
      </c>
    </row>
    <row r="512" spans="1:16" x14ac:dyDescent="0.25">
      <c r="A512" s="10" t="str">
        <f>'[1]CtaGastos AC'!A511</f>
        <v>´3311402190845000000000</v>
      </c>
      <c r="B512" s="10" t="str">
        <f>'[1]CtaGastos AC'!B511</f>
        <v>Pedalea por Bogotፊ</v>
      </c>
      <c r="C512" s="10">
        <f>'[1]CtaGastos AC'!C511</f>
        <v>4310000000</v>
      </c>
      <c r="D512" s="173">
        <v>4310000000</v>
      </c>
      <c r="E512" s="173">
        <v>-2300000000</v>
      </c>
      <c r="F512" s="173">
        <v>2010000000</v>
      </c>
      <c r="G512" s="12">
        <v>0</v>
      </c>
      <c r="H512" s="173">
        <v>0</v>
      </c>
      <c r="I512" s="173">
        <v>2010000000</v>
      </c>
      <c r="J512" s="173">
        <v>1661122301</v>
      </c>
      <c r="K512" s="12">
        <v>82.642900547263693</v>
      </c>
      <c r="L512" s="173">
        <v>1967466549</v>
      </c>
      <c r="M512" s="12">
        <v>97.883907910447761</v>
      </c>
      <c r="N512" s="174">
        <v>0</v>
      </c>
      <c r="O512" s="12">
        <v>0</v>
      </c>
      <c r="P512" s="13">
        <v>2010000000</v>
      </c>
    </row>
    <row r="513" spans="1:16" x14ac:dyDescent="0.25">
      <c r="A513" s="10" t="str">
        <f>'[1]CtaGastos AC'!A512</f>
        <v>´3311402190845194000000</v>
      </c>
      <c r="B513" s="10" t="str">
        <f>'[1]CtaGastos AC'!B512</f>
        <v>194 - Pedalea por Bogotፊ</v>
      </c>
      <c r="C513" s="10">
        <f>'[1]CtaGastos AC'!C512</f>
        <v>4310000000</v>
      </c>
      <c r="D513" s="173">
        <v>4310000000</v>
      </c>
      <c r="E513" s="173">
        <v>-2300000000</v>
      </c>
      <c r="F513" s="173">
        <v>2010000000</v>
      </c>
      <c r="G513" s="12">
        <v>0</v>
      </c>
      <c r="H513" s="173">
        <v>0</v>
      </c>
      <c r="I513" s="173">
        <v>2010000000</v>
      </c>
      <c r="J513" s="173">
        <v>1661122301</v>
      </c>
      <c r="K513" s="12">
        <v>82.642900547263693</v>
      </c>
      <c r="L513" s="173">
        <v>1967466549</v>
      </c>
      <c r="M513" s="12">
        <v>97.883907910447761</v>
      </c>
      <c r="N513" s="174">
        <v>0</v>
      </c>
      <c r="O513" s="12">
        <v>0</v>
      </c>
      <c r="P513" s="13">
        <v>2010000000</v>
      </c>
    </row>
    <row r="514" spans="1:16" x14ac:dyDescent="0.25">
      <c r="A514" s="10" t="str">
        <f>'[1]CtaGastos AC'!A513</f>
        <v>´3311402190967000000000</v>
      </c>
      <c r="B514" s="10" t="str">
        <f>'[1]CtaGastos AC'!B513</f>
        <v>Tecnolog_xD873_ de Informaci󮠹 Comunicaciones para lograr una Movilidad Sostenible en Bogotፊ</v>
      </c>
      <c r="C514" s="10">
        <f>'[1]CtaGastos AC'!C513</f>
        <v>4807000000</v>
      </c>
      <c r="D514" s="173">
        <v>4807000000</v>
      </c>
      <c r="E514" s="173">
        <v>660431876</v>
      </c>
      <c r="F514" s="173">
        <v>5467431876</v>
      </c>
      <c r="G514" s="12">
        <v>0</v>
      </c>
      <c r="H514" s="173">
        <v>0</v>
      </c>
      <c r="I514" s="173">
        <v>5467431876</v>
      </c>
      <c r="J514" s="173">
        <v>2762802511</v>
      </c>
      <c r="K514" s="12">
        <v>50.531996989805748</v>
      </c>
      <c r="L514" s="173">
        <v>5316682175</v>
      </c>
      <c r="M514" s="12">
        <v>97.242769468025102</v>
      </c>
      <c r="N514" s="174">
        <v>0</v>
      </c>
      <c r="O514" s="12">
        <v>0</v>
      </c>
      <c r="P514" s="13">
        <v>5467431876</v>
      </c>
    </row>
    <row r="515" spans="1:16" x14ac:dyDescent="0.25">
      <c r="A515" s="10" t="str">
        <f>'[1]CtaGastos AC'!A514</f>
        <v>´3311402190967197000000</v>
      </c>
      <c r="B515" s="10" t="str">
        <f>'[1]CtaGastos AC'!B514</f>
        <v>197 -Tecnologias de Informacion y Comunicaciones para lograr una movilidad</v>
      </c>
      <c r="C515" s="10">
        <f>'[1]CtaGastos AC'!C514</f>
        <v>4807000000</v>
      </c>
      <c r="D515" s="173">
        <v>4807000000</v>
      </c>
      <c r="E515" s="173">
        <v>660431876</v>
      </c>
      <c r="F515" s="173">
        <v>5467431876</v>
      </c>
      <c r="G515" s="12">
        <v>0</v>
      </c>
      <c r="H515" s="173">
        <v>0</v>
      </c>
      <c r="I515" s="173">
        <v>5467431876</v>
      </c>
      <c r="J515" s="173">
        <v>2762802511</v>
      </c>
      <c r="K515" s="12">
        <v>50.531996989805748</v>
      </c>
      <c r="L515" s="173">
        <v>5316682175</v>
      </c>
      <c r="M515" s="12">
        <v>97.242769468025102</v>
      </c>
      <c r="N515" s="174">
        <v>0</v>
      </c>
      <c r="O515" s="12">
        <v>0</v>
      </c>
      <c r="P515" s="13">
        <v>5467431876</v>
      </c>
    </row>
    <row r="516" spans="1:16" x14ac:dyDescent="0.25">
      <c r="A516" s="10" t="str">
        <f>'[1]CtaGastos AC'!A515</f>
        <v>´3311402191165000000000</v>
      </c>
      <c r="B516" s="10" t="str">
        <f>'[1]CtaGastos AC'!B515</f>
        <v>Promoci󮠤e la movilidad segura y prevenci󮠤e la accidentalidad vial</v>
      </c>
      <c r="C516" s="10">
        <f>'[1]CtaGastos AC'!C515</f>
        <v>8380000000</v>
      </c>
      <c r="D516" s="173">
        <v>8380000000</v>
      </c>
      <c r="E516" s="173">
        <v>4907193570</v>
      </c>
      <c r="F516" s="173">
        <v>13287193570</v>
      </c>
      <c r="G516" s="12">
        <v>0</v>
      </c>
      <c r="H516" s="173">
        <v>0</v>
      </c>
      <c r="I516" s="173">
        <v>13287193570</v>
      </c>
      <c r="J516" s="173">
        <v>7968508581</v>
      </c>
      <c r="K516" s="12">
        <v>59.971344129368319</v>
      </c>
      <c r="L516" s="173">
        <v>10296938029</v>
      </c>
      <c r="M516" s="12">
        <v>77.495206002331159</v>
      </c>
      <c r="N516" s="174">
        <v>0</v>
      </c>
      <c r="O516" s="12">
        <v>0</v>
      </c>
      <c r="P516" s="13">
        <v>13287193570</v>
      </c>
    </row>
    <row r="517" spans="1:16" x14ac:dyDescent="0.25">
      <c r="A517" s="10" t="str">
        <f>'[1]CtaGastos AC'!A516</f>
        <v>´3311402191165196000000</v>
      </c>
      <c r="B517" s="10" t="str">
        <f>'[1]CtaGastos AC'!B516</f>
        <v>196 - Promoci󮠤e la movilidad segura y prevenci󮠤e la accidentalidad vial</v>
      </c>
      <c r="C517" s="10">
        <f>'[1]CtaGastos AC'!C516</f>
        <v>8380000000</v>
      </c>
      <c r="D517" s="173">
        <v>8380000000</v>
      </c>
      <c r="E517" s="173">
        <v>4907193570</v>
      </c>
      <c r="F517" s="173">
        <v>13287193570</v>
      </c>
      <c r="G517" s="12">
        <v>0</v>
      </c>
      <c r="H517" s="173">
        <v>0</v>
      </c>
      <c r="I517" s="173">
        <v>13287193570</v>
      </c>
      <c r="J517" s="173">
        <v>7968508581</v>
      </c>
      <c r="K517" s="12">
        <v>59.971344129368319</v>
      </c>
      <c r="L517" s="173">
        <v>10296938029</v>
      </c>
      <c r="M517" s="12">
        <v>77.495206002331159</v>
      </c>
      <c r="N517" s="174">
        <v>0</v>
      </c>
      <c r="O517" s="12">
        <v>0</v>
      </c>
      <c r="P517" s="13">
        <v>13287193570</v>
      </c>
    </row>
    <row r="518" spans="1:16" x14ac:dyDescent="0.25">
      <c r="A518" s="10" t="str">
        <f>'[1]CtaGastos AC'!A517</f>
        <v>´3311402196219000000000</v>
      </c>
      <c r="B518" s="10" t="str">
        <f>'[1]CtaGastos AC'!B517</f>
        <v>Apoyo institucional en convenio con la Polic_xD860_Nacional</v>
      </c>
      <c r="C518" s="10">
        <f>'[1]CtaGastos AC'!C517</f>
        <v>10000000000</v>
      </c>
      <c r="D518" s="173">
        <v>10000000000</v>
      </c>
      <c r="E518" s="173">
        <v>5098220857</v>
      </c>
      <c r="F518" s="173">
        <v>15098220857</v>
      </c>
      <c r="G518" s="12">
        <v>0</v>
      </c>
      <c r="H518" s="173">
        <v>0</v>
      </c>
      <c r="I518" s="173">
        <v>15098220857</v>
      </c>
      <c r="J518" s="173">
        <v>11476479186</v>
      </c>
      <c r="K518" s="12">
        <v>76.012129473381961</v>
      </c>
      <c r="L518" s="173">
        <v>14833405238</v>
      </c>
      <c r="M518" s="12">
        <v>98.246047521041362</v>
      </c>
      <c r="N518" s="174">
        <v>0</v>
      </c>
      <c r="O518" s="12">
        <v>0</v>
      </c>
      <c r="P518" s="13">
        <v>15098220857</v>
      </c>
    </row>
    <row r="519" spans="1:16" x14ac:dyDescent="0.25">
      <c r="A519" s="10" t="str">
        <f>'[1]CtaGastos AC'!A518</f>
        <v>´3311402196219198000000</v>
      </c>
      <c r="B519" s="10" t="str">
        <f>'[1]CtaGastos AC'!B518</f>
        <v>198 - Apoyo institucional en convenio con la Polic_xD860_Nacional</v>
      </c>
      <c r="C519" s="10">
        <f>'[1]CtaGastos AC'!C518</f>
        <v>10000000000</v>
      </c>
      <c r="D519" s="173">
        <v>10000000000</v>
      </c>
      <c r="E519" s="173">
        <v>5098220857</v>
      </c>
      <c r="F519" s="173">
        <v>15098220857</v>
      </c>
      <c r="G519" s="12">
        <v>0</v>
      </c>
      <c r="H519" s="173">
        <v>0</v>
      </c>
      <c r="I519" s="173">
        <v>15098220857</v>
      </c>
      <c r="J519" s="173">
        <v>11476479186</v>
      </c>
      <c r="K519" s="12">
        <v>76.012129473381961</v>
      </c>
      <c r="L519" s="173">
        <v>14833405238</v>
      </c>
      <c r="M519" s="12">
        <v>98.246047521041362</v>
      </c>
      <c r="N519" s="174">
        <v>0</v>
      </c>
      <c r="O519" s="12">
        <v>0</v>
      </c>
      <c r="P519" s="13">
        <v>15098220857</v>
      </c>
    </row>
    <row r="520" spans="1:16" hidden="1" x14ac:dyDescent="0.25">
      <c r="A520" s="10" t="str">
        <f>'[1]CtaGastos AC'!A519</f>
        <v>´3311402197132000000000</v>
      </c>
      <c r="B520" s="10" t="str">
        <f>'[1]CtaGastos AC'!B519</f>
        <v>Sustanciaci󮠤e procesos, recaudo y cobro de la cartera</v>
      </c>
      <c r="C520" s="10">
        <f>'[1]CtaGastos AC'!C519</f>
        <v>18988342000</v>
      </c>
      <c r="D520" s="173">
        <v>18988342000</v>
      </c>
      <c r="E520" s="173">
        <v>9936157831</v>
      </c>
      <c r="F520" s="173">
        <v>28924499831</v>
      </c>
      <c r="G520" s="12">
        <v>0</v>
      </c>
      <c r="H520" s="173">
        <v>0</v>
      </c>
      <c r="I520" s="173">
        <v>28924499831</v>
      </c>
      <c r="J520" s="173">
        <v>11833177477</v>
      </c>
      <c r="K520" s="12">
        <v>40.910569054396312</v>
      </c>
      <c r="L520" s="173">
        <v>17940187026</v>
      </c>
      <c r="M520" s="12">
        <v>62.024191017375863</v>
      </c>
      <c r="N520" s="174">
        <v>0</v>
      </c>
      <c r="O520" s="12">
        <v>0</v>
      </c>
      <c r="P520" s="13">
        <v>28924499831</v>
      </c>
    </row>
    <row r="521" spans="1:16" hidden="1" x14ac:dyDescent="0.25">
      <c r="A521" s="10" t="str">
        <f>'[1]CtaGastos AC'!A520</f>
        <v>´3311402197132198000000</v>
      </c>
      <c r="B521" s="10" t="str">
        <f>'[1]CtaGastos AC'!B520</f>
        <v>198 - Sustanciaci󮠤e procesos, recaudo y cobro de la cartera</v>
      </c>
      <c r="C521" s="10">
        <f>'[1]CtaGastos AC'!C520</f>
        <v>18988342000</v>
      </c>
      <c r="D521" s="173">
        <v>18988342000</v>
      </c>
      <c r="E521" s="173">
        <v>9936157831</v>
      </c>
      <c r="F521" s="173">
        <v>28924499831</v>
      </c>
      <c r="G521" s="12">
        <v>0</v>
      </c>
      <c r="H521" s="173">
        <v>0</v>
      </c>
      <c r="I521" s="173">
        <v>28924499831</v>
      </c>
      <c r="J521" s="173">
        <v>11833177477</v>
      </c>
      <c r="K521" s="12">
        <v>40.910569054396312</v>
      </c>
      <c r="L521" s="173">
        <v>17940187026</v>
      </c>
      <c r="M521" s="12">
        <v>62.024191017375863</v>
      </c>
      <c r="N521" s="174">
        <v>0</v>
      </c>
      <c r="O521" s="12">
        <v>0</v>
      </c>
      <c r="P521" s="13">
        <v>28924499831</v>
      </c>
    </row>
    <row r="522" spans="1:16" x14ac:dyDescent="0.25">
      <c r="A522" s="10" t="str">
        <f>'[1]CtaGastos AC'!A521</f>
        <v>´3311402197253000000000</v>
      </c>
      <c r="B522" s="10" t="str">
        <f>'[1]CtaGastos AC'!B521</f>
        <v>Generar movilidad con seguridad comprometiendo al ciudadano en el conocimiento y cumplimiento de las normas de tr᮳ito</v>
      </c>
      <c r="C522" s="10">
        <f>'[1]CtaGastos AC'!C521</f>
        <v>10000000000</v>
      </c>
      <c r="D522" s="173">
        <v>10000000000</v>
      </c>
      <c r="E522" s="173">
        <v>6559350263</v>
      </c>
      <c r="F522" s="173">
        <v>16559350263</v>
      </c>
      <c r="G522" s="12">
        <v>0</v>
      </c>
      <c r="H522" s="173">
        <v>0</v>
      </c>
      <c r="I522" s="173">
        <v>16559350263</v>
      </c>
      <c r="J522" s="173">
        <v>9111233459</v>
      </c>
      <c r="K522" s="12">
        <v>55.021684512332726</v>
      </c>
      <c r="L522" s="173">
        <v>12538398126</v>
      </c>
      <c r="M522" s="12">
        <v>75.717935346869467</v>
      </c>
      <c r="N522" s="174">
        <v>0</v>
      </c>
      <c r="O522" s="12">
        <v>0</v>
      </c>
      <c r="P522" s="13">
        <v>16559350263</v>
      </c>
    </row>
    <row r="523" spans="1:16" x14ac:dyDescent="0.25">
      <c r="A523" s="10" t="str">
        <f>'[1]CtaGastos AC'!A522</f>
        <v>´3311402197253196000000</v>
      </c>
      <c r="B523" s="10" t="str">
        <f>'[1]CtaGastos AC'!B522</f>
        <v>196 - Generar movilidad con seguridad comprometiendo al ciudadano en el conocimiento y cumplimiento de las normas de tr᮳ito</v>
      </c>
      <c r="C523" s="10">
        <f>'[1]CtaGastos AC'!C522</f>
        <v>10000000000</v>
      </c>
      <c r="D523" s="173">
        <v>10000000000</v>
      </c>
      <c r="E523" s="173">
        <v>6559350263</v>
      </c>
      <c r="F523" s="173">
        <v>16559350263</v>
      </c>
      <c r="G523" s="12">
        <v>0</v>
      </c>
      <c r="H523" s="173">
        <v>0</v>
      </c>
      <c r="I523" s="173">
        <v>16559350263</v>
      </c>
      <c r="J523" s="173">
        <v>9111233459</v>
      </c>
      <c r="K523" s="12">
        <v>55.021684512332726</v>
      </c>
      <c r="L523" s="173">
        <v>12538398126</v>
      </c>
      <c r="M523" s="12">
        <v>75.717935346869467</v>
      </c>
      <c r="N523" s="174">
        <v>0</v>
      </c>
      <c r="O523" s="12">
        <v>0</v>
      </c>
      <c r="P523" s="13">
        <v>16559350263</v>
      </c>
    </row>
    <row r="524" spans="1:16" x14ac:dyDescent="0.25">
      <c r="A524" s="10" t="str">
        <f>'[1]CtaGastos AC'!A523</f>
        <v>´3311402197254000000000</v>
      </c>
      <c r="B524" s="10" t="str">
        <f>'[1]CtaGastos AC'!B523</f>
        <v>Modernizaci󮬠expansi󮠹 mantenimiento del sistema integral de control de tr᮳ito</v>
      </c>
      <c r="C524" s="10">
        <f>'[1]CtaGastos AC'!C523</f>
        <v>90803000000</v>
      </c>
      <c r="D524" s="173">
        <v>90803000000</v>
      </c>
      <c r="E524" s="173">
        <v>1895366638</v>
      </c>
      <c r="F524" s="173">
        <v>92698366638</v>
      </c>
      <c r="G524" s="12">
        <v>0</v>
      </c>
      <c r="H524" s="173">
        <v>0</v>
      </c>
      <c r="I524" s="173">
        <v>92698366638</v>
      </c>
      <c r="J524" s="173">
        <v>44805625939</v>
      </c>
      <c r="K524" s="12">
        <v>48.334860218165652</v>
      </c>
      <c r="L524" s="173">
        <v>81116164465</v>
      </c>
      <c r="M524" s="12">
        <v>87.505494872169535</v>
      </c>
      <c r="N524" s="174">
        <v>0</v>
      </c>
      <c r="O524" s="12">
        <v>0</v>
      </c>
      <c r="P524" s="13">
        <v>92698366638</v>
      </c>
    </row>
    <row r="525" spans="1:16" x14ac:dyDescent="0.25">
      <c r="A525" s="10" t="str">
        <f>'[1]CtaGastos AC'!A524</f>
        <v>´3311402197254198000000</v>
      </c>
      <c r="B525" s="10" t="str">
        <f>'[1]CtaGastos AC'!B524</f>
        <v>198 - Modernizaci󮬠expansi󮠹 mantenimiento del sistema integral de control de tr᮳ito</v>
      </c>
      <c r="C525" s="10">
        <f>'[1]CtaGastos AC'!C524</f>
        <v>90803000000</v>
      </c>
      <c r="D525" s="173">
        <v>90803000000</v>
      </c>
      <c r="E525" s="173">
        <v>1895366638</v>
      </c>
      <c r="F525" s="173">
        <v>92698366638</v>
      </c>
      <c r="G525" s="12">
        <v>0</v>
      </c>
      <c r="H525" s="173">
        <v>0</v>
      </c>
      <c r="I525" s="173">
        <v>92698366638</v>
      </c>
      <c r="J525" s="173">
        <v>44805625939</v>
      </c>
      <c r="K525" s="12">
        <v>48.334860218165652</v>
      </c>
      <c r="L525" s="173">
        <v>81116164465</v>
      </c>
      <c r="M525" s="12">
        <v>87.505494872169535</v>
      </c>
      <c r="N525" s="174">
        <v>0</v>
      </c>
      <c r="O525" s="12">
        <v>0</v>
      </c>
      <c r="P525" s="13">
        <v>92698366638</v>
      </c>
    </row>
    <row r="526" spans="1:16" x14ac:dyDescent="0.25">
      <c r="A526" s="10" t="str">
        <f>'[1]CtaGastos AC'!A525</f>
        <v>´3311402200000000000000</v>
      </c>
      <c r="B526" s="10" t="str">
        <f>'[1]CtaGastos AC'!B525</f>
        <v>Gesti󮠩ntegral de riesgos</v>
      </c>
      <c r="C526" s="10">
        <f>'[1]CtaGastos AC'!C525</f>
        <v>89611166000</v>
      </c>
      <c r="D526" s="173">
        <v>89611166000</v>
      </c>
      <c r="E526" s="173">
        <v>4814001792</v>
      </c>
      <c r="F526" s="173">
        <v>94425167792</v>
      </c>
      <c r="G526" s="12">
        <v>0</v>
      </c>
      <c r="H526" s="173">
        <v>0</v>
      </c>
      <c r="I526" s="173">
        <v>94425167792</v>
      </c>
      <c r="J526" s="173">
        <v>51432169145</v>
      </c>
      <c r="K526" s="12">
        <v>54.468708234964339</v>
      </c>
      <c r="L526" s="173">
        <v>84951925957</v>
      </c>
      <c r="M526" s="12">
        <v>89.967460946569162</v>
      </c>
      <c r="N526" s="174">
        <v>0</v>
      </c>
      <c r="O526" s="12">
        <v>0</v>
      </c>
      <c r="P526" s="13">
        <v>94425167792</v>
      </c>
    </row>
    <row r="527" spans="1:16" x14ac:dyDescent="0.25">
      <c r="A527" s="10" t="str">
        <f>'[1]CtaGastos AC'!A526</f>
        <v>´3311402200412000000000</v>
      </c>
      <c r="B527" s="10" t="str">
        <f>'[1]CtaGastos AC'!B526</f>
        <v>Modernizaci󮠃uerpo Oficial de Bomberos</v>
      </c>
      <c r="C527" s="10">
        <f>'[1]CtaGastos AC'!C526</f>
        <v>26829283000</v>
      </c>
      <c r="D527" s="173">
        <v>26829283000</v>
      </c>
      <c r="E527" s="173">
        <v>-46010204</v>
      </c>
      <c r="F527" s="173">
        <v>26783272796</v>
      </c>
      <c r="G527" s="12">
        <v>0</v>
      </c>
      <c r="H527" s="173">
        <v>0</v>
      </c>
      <c r="I527" s="173">
        <v>26783272796</v>
      </c>
      <c r="J527" s="173">
        <v>12131345740</v>
      </c>
      <c r="K527" s="12">
        <v>45.294485974140471</v>
      </c>
      <c r="L527" s="173">
        <v>26700175446</v>
      </c>
      <c r="M527" s="12">
        <v>99.689741613607396</v>
      </c>
      <c r="N527" s="174">
        <v>0</v>
      </c>
      <c r="O527" s="12">
        <v>0</v>
      </c>
      <c r="P527" s="13">
        <v>26783272796</v>
      </c>
    </row>
    <row r="528" spans="1:16" x14ac:dyDescent="0.25">
      <c r="A528" s="10" t="str">
        <f>'[1]CtaGastos AC'!A527</f>
        <v>´3311402200412201000000</v>
      </c>
      <c r="B528" s="10" t="str">
        <f>'[1]CtaGastos AC'!B527</f>
        <v>201 - Modernizaci󮠃uerpo Oficial de Bomberos</v>
      </c>
      <c r="C528" s="10">
        <f>'[1]CtaGastos AC'!C527</f>
        <v>26829283000</v>
      </c>
      <c r="D528" s="173">
        <v>26829283000</v>
      </c>
      <c r="E528" s="173">
        <v>-46010204</v>
      </c>
      <c r="F528" s="173">
        <v>26783272796</v>
      </c>
      <c r="G528" s="12">
        <v>0</v>
      </c>
      <c r="H528" s="173">
        <v>0</v>
      </c>
      <c r="I528" s="173">
        <v>26783272796</v>
      </c>
      <c r="J528" s="173">
        <v>12131345740</v>
      </c>
      <c r="K528" s="12">
        <v>45.294485974140471</v>
      </c>
      <c r="L528" s="173">
        <v>26700175446</v>
      </c>
      <c r="M528" s="12">
        <v>99.689741613607396</v>
      </c>
      <c r="N528" s="174">
        <v>0</v>
      </c>
      <c r="O528" s="12">
        <v>0</v>
      </c>
      <c r="P528" s="13">
        <v>26783272796</v>
      </c>
    </row>
    <row r="529" spans="1:16" x14ac:dyDescent="0.25">
      <c r="A529" s="10" t="str">
        <f>'[1]CtaGastos AC'!A528</f>
        <v>´3311402200680000000000</v>
      </c>
      <c r="B529" s="10" t="str">
        <f>'[1]CtaGastos AC'!B528</f>
        <v>Mitigaci󮠤e riesgos en zonas alto impacto</v>
      </c>
      <c r="C529" s="10">
        <f>'[1]CtaGastos AC'!C528</f>
        <v>5030576000</v>
      </c>
      <c r="D529" s="173">
        <v>5030576000</v>
      </c>
      <c r="E529" s="173">
        <v>-231919466</v>
      </c>
      <c r="F529" s="173">
        <v>4798656534</v>
      </c>
      <c r="G529" s="12">
        <v>0</v>
      </c>
      <c r="H529" s="173">
        <v>0</v>
      </c>
      <c r="I529" s="173">
        <v>4798656534</v>
      </c>
      <c r="J529" s="173">
        <v>1209839172</v>
      </c>
      <c r="K529" s="12">
        <v>25.212039316169154</v>
      </c>
      <c r="L529" s="173">
        <v>2406068781</v>
      </c>
      <c r="M529" s="12">
        <v>50.140466690046296</v>
      </c>
      <c r="N529" s="174">
        <v>0</v>
      </c>
      <c r="O529" s="12">
        <v>0</v>
      </c>
      <c r="P529" s="13">
        <v>4798656534</v>
      </c>
    </row>
    <row r="530" spans="1:16" x14ac:dyDescent="0.25">
      <c r="A530" s="10" t="str">
        <f>'[1]CtaGastos AC'!A529</f>
        <v>´3311402200680199000000</v>
      </c>
      <c r="B530" s="10" t="str">
        <f>'[1]CtaGastos AC'!B529</f>
        <v>199 - Mitigaci󮠤e riesgos en zonas alto impacto</v>
      </c>
      <c r="C530" s="10">
        <f>'[1]CtaGastos AC'!C529</f>
        <v>5030576000</v>
      </c>
      <c r="D530" s="173">
        <v>5030576000</v>
      </c>
      <c r="E530" s="173">
        <v>-231919466</v>
      </c>
      <c r="F530" s="173">
        <v>4798656534</v>
      </c>
      <c r="G530" s="12">
        <v>0</v>
      </c>
      <c r="H530" s="173">
        <v>0</v>
      </c>
      <c r="I530" s="173">
        <v>4798656534</v>
      </c>
      <c r="J530" s="173">
        <v>1209839172</v>
      </c>
      <c r="K530" s="12">
        <v>25.212039316169154</v>
      </c>
      <c r="L530" s="173">
        <v>2406068781</v>
      </c>
      <c r="M530" s="12">
        <v>50.140466690046296</v>
      </c>
      <c r="N530" s="174">
        <v>0</v>
      </c>
      <c r="O530" s="12">
        <v>0</v>
      </c>
      <c r="P530" s="13">
        <v>4798656534</v>
      </c>
    </row>
    <row r="531" spans="1:16" x14ac:dyDescent="0.25">
      <c r="A531" s="10" t="str">
        <f>'[1]CtaGastos AC'!A530</f>
        <v>´3311402200729000000000</v>
      </c>
      <c r="B531" s="10" t="str">
        <f>'[1]CtaGastos AC'!B530</f>
        <v>Generaci󮠹 actualizaci󮠤el conocimiento en el marco de la gesti󮠤el riesgo</v>
      </c>
      <c r="C531" s="10">
        <f>'[1]CtaGastos AC'!C530</f>
        <v>710519000</v>
      </c>
      <c r="D531" s="173">
        <v>710519000</v>
      </c>
      <c r="E531" s="173">
        <v>0</v>
      </c>
      <c r="F531" s="173">
        <v>710519000</v>
      </c>
      <c r="G531" s="12">
        <v>0</v>
      </c>
      <c r="H531" s="173">
        <v>0</v>
      </c>
      <c r="I531" s="173">
        <v>710519000</v>
      </c>
      <c r="J531" s="173">
        <v>575212000</v>
      </c>
      <c r="K531" s="12">
        <v>80.956596516067833</v>
      </c>
      <c r="L531" s="173">
        <v>696280000</v>
      </c>
      <c r="M531" s="12">
        <v>97.995971958526098</v>
      </c>
      <c r="N531" s="174">
        <v>0</v>
      </c>
      <c r="O531" s="12">
        <v>0</v>
      </c>
      <c r="P531" s="13">
        <v>710519000</v>
      </c>
    </row>
    <row r="532" spans="1:16" x14ac:dyDescent="0.25">
      <c r="A532" s="10" t="str">
        <f>'[1]CtaGastos AC'!A531</f>
        <v>´3311402200729199000000</v>
      </c>
      <c r="B532" s="10" t="str">
        <f>'[1]CtaGastos AC'!B531</f>
        <v>199 - Generaci󮠹 actualizaci󮠤el conocimiento en el marco de la gesti󮠤el riesgo</v>
      </c>
      <c r="C532" s="10">
        <f>'[1]CtaGastos AC'!C531</f>
        <v>710519000</v>
      </c>
      <c r="D532" s="173">
        <v>710519000</v>
      </c>
      <c r="E532" s="173">
        <v>0</v>
      </c>
      <c r="F532" s="173">
        <v>710519000</v>
      </c>
      <c r="G532" s="12">
        <v>0</v>
      </c>
      <c r="H532" s="173">
        <v>0</v>
      </c>
      <c r="I532" s="173">
        <v>710519000</v>
      </c>
      <c r="J532" s="173">
        <v>575212000</v>
      </c>
      <c r="K532" s="12">
        <v>80.956596516067833</v>
      </c>
      <c r="L532" s="173">
        <v>696280000</v>
      </c>
      <c r="M532" s="12">
        <v>97.995971958526098</v>
      </c>
      <c r="N532" s="174">
        <v>0</v>
      </c>
      <c r="O532" s="12">
        <v>0</v>
      </c>
      <c r="P532" s="13">
        <v>710519000</v>
      </c>
    </row>
    <row r="533" spans="1:16" x14ac:dyDescent="0.25">
      <c r="A533" s="10" t="str">
        <f>'[1]CtaGastos AC'!A532</f>
        <v>´3311402200738000000000</v>
      </c>
      <c r="B533" s="10" t="str">
        <f>'[1]CtaGastos AC'!B532</f>
        <v>Atenci󮠹 acciones humanitarias para emergencias de origen social y natural</v>
      </c>
      <c r="C533" s="10">
        <f>'[1]CtaGastos AC'!C532</f>
        <v>3030823000</v>
      </c>
      <c r="D533" s="173">
        <v>3030823000</v>
      </c>
      <c r="E533" s="173">
        <v>198589700</v>
      </c>
      <c r="F533" s="173">
        <v>3229412700</v>
      </c>
      <c r="G533" s="12">
        <v>0</v>
      </c>
      <c r="H533" s="173">
        <v>0</v>
      </c>
      <c r="I533" s="173">
        <v>3229412700</v>
      </c>
      <c r="J533" s="173">
        <v>2525984384</v>
      </c>
      <c r="K533" s="12">
        <v>78.218073026095425</v>
      </c>
      <c r="L533" s="173">
        <v>3220039967</v>
      </c>
      <c r="M533" s="12">
        <v>99.709769736150477</v>
      </c>
      <c r="N533" s="174">
        <v>0</v>
      </c>
      <c r="O533" s="12">
        <v>0</v>
      </c>
      <c r="P533" s="13">
        <v>3229412700</v>
      </c>
    </row>
    <row r="534" spans="1:16" x14ac:dyDescent="0.25">
      <c r="A534" s="10" t="str">
        <f>'[1]CtaGastos AC'!A533</f>
        <v>´3311402200738200000000</v>
      </c>
      <c r="B534" s="10" t="str">
        <f>'[1]CtaGastos AC'!B533</f>
        <v>200 - Atenci󮠹 acciones humanitarias para emergencias de origen social y natural</v>
      </c>
      <c r="C534" s="10">
        <f>'[1]CtaGastos AC'!C533</f>
        <v>2429123000</v>
      </c>
      <c r="D534" s="173">
        <v>2429123000</v>
      </c>
      <c r="E534" s="173">
        <v>235776900</v>
      </c>
      <c r="F534" s="173">
        <v>2664899900</v>
      </c>
      <c r="G534" s="12">
        <v>0</v>
      </c>
      <c r="H534" s="173">
        <v>0</v>
      </c>
      <c r="I534" s="173">
        <v>2664899900</v>
      </c>
      <c r="J534" s="173">
        <v>2094161262</v>
      </c>
      <c r="K534" s="12">
        <v>78.583111583290616</v>
      </c>
      <c r="L534" s="173">
        <v>2663993376</v>
      </c>
      <c r="M534" s="12">
        <v>99.965982812337529</v>
      </c>
      <c r="N534" s="174">
        <v>0</v>
      </c>
      <c r="O534" s="12">
        <v>0</v>
      </c>
      <c r="P534" s="13">
        <v>2664899900</v>
      </c>
    </row>
    <row r="535" spans="1:16" x14ac:dyDescent="0.25">
      <c r="A535" s="10" t="str">
        <f>'[1]CtaGastos AC'!A534</f>
        <v>´3311402200738201000000</v>
      </c>
      <c r="B535" s="10" t="str">
        <f>'[1]CtaGastos AC'!B534</f>
        <v>201 - Atenci󮠹 acciones humanitarias para emergencias de origen social y natural</v>
      </c>
      <c r="C535" s="10">
        <f>'[1]CtaGastos AC'!C534</f>
        <v>601700000</v>
      </c>
      <c r="D535" s="173">
        <v>601700000</v>
      </c>
      <c r="E535" s="173">
        <v>-37187200</v>
      </c>
      <c r="F535" s="173">
        <v>564512800</v>
      </c>
      <c r="G535" s="12">
        <v>0</v>
      </c>
      <c r="H535" s="173">
        <v>0</v>
      </c>
      <c r="I535" s="173">
        <v>564512800</v>
      </c>
      <c r="J535" s="173">
        <v>431823122</v>
      </c>
      <c r="K535" s="12">
        <v>76.494832712384905</v>
      </c>
      <c r="L535" s="173">
        <v>556046591</v>
      </c>
      <c r="M535" s="12">
        <v>98.500262704406353</v>
      </c>
      <c r="N535" s="174">
        <v>0</v>
      </c>
      <c r="O535" s="12">
        <v>0</v>
      </c>
      <c r="P535" s="13">
        <v>564512800</v>
      </c>
    </row>
    <row r="536" spans="1:16" x14ac:dyDescent="0.25">
      <c r="A536" s="10" t="str">
        <f>'[1]CtaGastos AC'!A535</f>
        <v>´3311402200762000000000</v>
      </c>
      <c r="B536" s="10" t="str">
        <f>'[1]CtaGastos AC'!B535</f>
        <v>Atenci󮠩ntegral del riesgo al sistema de movilidad y espacio pblico frente a la ocurrencia de eventos de emergencia y catastr󦩣os</v>
      </c>
      <c r="C536" s="10">
        <f>'[1]CtaGastos AC'!C535</f>
        <v>8000000000</v>
      </c>
      <c r="D536" s="173">
        <v>8000000000</v>
      </c>
      <c r="E536" s="173">
        <v>-8000000000</v>
      </c>
      <c r="F536" s="173">
        <v>0</v>
      </c>
      <c r="G536" s="12">
        <v>0</v>
      </c>
      <c r="H536" s="173">
        <v>0</v>
      </c>
      <c r="I536" s="173">
        <v>0</v>
      </c>
      <c r="J536" s="173">
        <v>0</v>
      </c>
      <c r="K536" s="12">
        <v>0</v>
      </c>
      <c r="L536" s="173">
        <v>0</v>
      </c>
      <c r="M536" s="12">
        <v>0</v>
      </c>
      <c r="N536" s="174">
        <v>0</v>
      </c>
      <c r="O536" s="12">
        <v>0</v>
      </c>
      <c r="P536" s="13">
        <v>0</v>
      </c>
    </row>
    <row r="537" spans="1:16" x14ac:dyDescent="0.25">
      <c r="A537" s="10" t="str">
        <f>'[1]CtaGastos AC'!A536</f>
        <v>´3311402200762202000000</v>
      </c>
      <c r="B537" s="10" t="str">
        <f>'[1]CtaGastos AC'!B536</f>
        <v>202 - Atenci󮠩ntegral del riesgo al sistema de movilidad y espacio pblico frente a la ocurrencia de eventos de emergencia y catastr󦩣os</v>
      </c>
      <c r="C537" s="10">
        <f>'[1]CtaGastos AC'!C536</f>
        <v>8000000000</v>
      </c>
      <c r="D537" s="173">
        <v>8000000000</v>
      </c>
      <c r="E537" s="173">
        <v>-8000000000</v>
      </c>
      <c r="F537" s="173">
        <v>0</v>
      </c>
      <c r="G537" s="12">
        <v>0</v>
      </c>
      <c r="H537" s="173">
        <v>0</v>
      </c>
      <c r="I537" s="173">
        <v>0</v>
      </c>
      <c r="J537" s="173">
        <v>0</v>
      </c>
      <c r="K537" s="12">
        <v>0</v>
      </c>
      <c r="L537" s="173">
        <v>0</v>
      </c>
      <c r="M537" s="12">
        <v>0</v>
      </c>
      <c r="N537" s="174">
        <v>0</v>
      </c>
      <c r="O537" s="12">
        <v>0</v>
      </c>
      <c r="P537" s="13">
        <v>0</v>
      </c>
    </row>
    <row r="538" spans="1:16" x14ac:dyDescent="0.25">
      <c r="A538" s="10" t="str">
        <f>'[1]CtaGastos AC'!A537</f>
        <v>´3311402200780000000000</v>
      </c>
      <c r="B538" s="10" t="str">
        <f>'[1]CtaGastos AC'!B537</f>
        <v>Mitigaci󮠹 manejo de zonas de alto riesgo para su recuperaci󮠥 integraci󮠡l espacio urbano y rural</v>
      </c>
      <c r="C538" s="10">
        <f>'[1]CtaGastos AC'!C537</f>
        <v>616898000</v>
      </c>
      <c r="D538" s="173">
        <v>616898000</v>
      </c>
      <c r="E538" s="173">
        <v>4500488000</v>
      </c>
      <c r="F538" s="173">
        <v>5117386000</v>
      </c>
      <c r="G538" s="12">
        <v>0</v>
      </c>
      <c r="H538" s="173">
        <v>0</v>
      </c>
      <c r="I538" s="173">
        <v>5117386000</v>
      </c>
      <c r="J538" s="173">
        <v>1008337755</v>
      </c>
      <c r="K538" s="12">
        <v>19.704156672957641</v>
      </c>
      <c r="L538" s="173">
        <v>3605277547</v>
      </c>
      <c r="M538" s="12">
        <v>70.451545906445205</v>
      </c>
      <c r="N538" s="174">
        <v>0</v>
      </c>
      <c r="O538" s="12">
        <v>0</v>
      </c>
      <c r="P538" s="13">
        <v>5117386000</v>
      </c>
    </row>
    <row r="539" spans="1:16" x14ac:dyDescent="0.25">
      <c r="A539" s="10" t="str">
        <f>'[1]CtaGastos AC'!A538</f>
        <v>´3311402200780199000000</v>
      </c>
      <c r="B539" s="10" t="str">
        <f>'[1]CtaGastos AC'!B538</f>
        <v>199 - Mitigaci󮠹 manejo de zonas de alto riesgo para su recuperaci󮠥 integraci󮠡l espacio urbano y rural</v>
      </c>
      <c r="C539" s="10">
        <f>'[1]CtaGastos AC'!C538</f>
        <v>616898000</v>
      </c>
      <c r="D539" s="173">
        <v>616898000</v>
      </c>
      <c r="E539" s="173">
        <v>4500488000</v>
      </c>
      <c r="F539" s="173">
        <v>5117386000</v>
      </c>
      <c r="G539" s="12">
        <v>0</v>
      </c>
      <c r="H539" s="173">
        <v>0</v>
      </c>
      <c r="I539" s="173">
        <v>5117386000</v>
      </c>
      <c r="J539" s="173">
        <v>1008337755</v>
      </c>
      <c r="K539" s="12">
        <v>19.704156672957641</v>
      </c>
      <c r="L539" s="173">
        <v>3605277547</v>
      </c>
      <c r="M539" s="12">
        <v>70.451545906445205</v>
      </c>
      <c r="N539" s="174">
        <v>0</v>
      </c>
      <c r="O539" s="12">
        <v>0</v>
      </c>
      <c r="P539" s="13">
        <v>5117386000</v>
      </c>
    </row>
    <row r="540" spans="1:16" x14ac:dyDescent="0.25">
      <c r="A540" s="10" t="str">
        <f>'[1]CtaGastos AC'!A539</f>
        <v>´3311402200785000000000</v>
      </c>
      <c r="B540" s="10" t="str">
        <f>'[1]CtaGastos AC'!B539</f>
        <v>Optimizaci󮠤e la capacidad del Sistema distrital de gesti󮠤el riesgo en el manejo de emergencias y desastres</v>
      </c>
      <c r="C540" s="10">
        <f>'[1]CtaGastos AC'!C539</f>
        <v>840360000</v>
      </c>
      <c r="D540" s="173">
        <v>840360000</v>
      </c>
      <c r="E540" s="173">
        <v>0</v>
      </c>
      <c r="F540" s="173">
        <v>840360000</v>
      </c>
      <c r="G540" s="12">
        <v>0</v>
      </c>
      <c r="H540" s="173">
        <v>0</v>
      </c>
      <c r="I540" s="173">
        <v>840360000</v>
      </c>
      <c r="J540" s="173">
        <v>659994496</v>
      </c>
      <c r="K540" s="12">
        <v>78.537114569946212</v>
      </c>
      <c r="L540" s="173">
        <v>781395147</v>
      </c>
      <c r="M540" s="12">
        <v>92.983381764957869</v>
      </c>
      <c r="N540" s="174">
        <v>0</v>
      </c>
      <c r="O540" s="12">
        <v>0</v>
      </c>
      <c r="P540" s="13">
        <v>840360000</v>
      </c>
    </row>
    <row r="541" spans="1:16" x14ac:dyDescent="0.25">
      <c r="A541" s="10" t="str">
        <f>'[1]CtaGastos AC'!A540</f>
        <v>´3311402200785201000000</v>
      </c>
      <c r="B541" s="10" t="str">
        <f>'[1]CtaGastos AC'!B540</f>
        <v>201 -Optimizaci󮠤e la capacidad del Sistema distrital de gesti󮠤el riesgo en el manejo de emergencias y desastres</v>
      </c>
      <c r="C541" s="10">
        <f>'[1]CtaGastos AC'!C540</f>
        <v>840360000</v>
      </c>
      <c r="D541" s="173">
        <v>840360000</v>
      </c>
      <c r="E541" s="173">
        <v>0</v>
      </c>
      <c r="F541" s="173">
        <v>840360000</v>
      </c>
      <c r="G541" s="12">
        <v>0</v>
      </c>
      <c r="H541" s="173">
        <v>0</v>
      </c>
      <c r="I541" s="173">
        <v>840360000</v>
      </c>
      <c r="J541" s="173">
        <v>659994496</v>
      </c>
      <c r="K541" s="12">
        <v>78.537114569946212</v>
      </c>
      <c r="L541" s="173">
        <v>781395147</v>
      </c>
      <c r="M541" s="12">
        <v>92.983381764957869</v>
      </c>
      <c r="N541" s="174">
        <v>0</v>
      </c>
      <c r="O541" s="12">
        <v>0</v>
      </c>
      <c r="P541" s="13">
        <v>840360000</v>
      </c>
    </row>
    <row r="542" spans="1:16" x14ac:dyDescent="0.25">
      <c r="A542" s="10" t="str">
        <f>'[1]CtaGastos AC'!A541</f>
        <v>´3311402200788000000000</v>
      </c>
      <c r="B542" s="10" t="str">
        <f>'[1]CtaGastos AC'!B541</f>
        <v>Reducci󮠹 manejo integral del riesgo de familias localizadas en zonas de alto riesgo no mitigable</v>
      </c>
      <c r="C542" s="10">
        <f>'[1]CtaGastos AC'!C541</f>
        <v>370772000</v>
      </c>
      <c r="D542" s="173">
        <v>370772000</v>
      </c>
      <c r="E542" s="173">
        <v>0</v>
      </c>
      <c r="F542" s="173">
        <v>370772000</v>
      </c>
      <c r="G542" s="12">
        <v>0</v>
      </c>
      <c r="H542" s="173">
        <v>0</v>
      </c>
      <c r="I542" s="173">
        <v>370772000</v>
      </c>
      <c r="J542" s="173">
        <v>303447015</v>
      </c>
      <c r="K542" s="12">
        <v>81.841944645226718</v>
      </c>
      <c r="L542" s="173">
        <v>356637537</v>
      </c>
      <c r="M542" s="12">
        <v>96.187828908331809</v>
      </c>
      <c r="N542" s="174">
        <v>0</v>
      </c>
      <c r="O542" s="12">
        <v>0</v>
      </c>
      <c r="P542" s="13">
        <v>370772000</v>
      </c>
    </row>
    <row r="543" spans="1:16" x14ac:dyDescent="0.25">
      <c r="A543" s="10" t="str">
        <f>'[1]CtaGastos AC'!A542</f>
        <v>´3311402200788200000000</v>
      </c>
      <c r="B543" s="10" t="str">
        <f>'[1]CtaGastos AC'!B542</f>
        <v>200 - Reducci󮠹 manejo integral del riesgo de familias localizadas en zonas de alto riesgo no mitigable</v>
      </c>
      <c r="C543" s="10">
        <f>'[1]CtaGastos AC'!C542</f>
        <v>370772000</v>
      </c>
      <c r="D543" s="173">
        <v>370772000</v>
      </c>
      <c r="E543" s="173">
        <v>0</v>
      </c>
      <c r="F543" s="173">
        <v>370772000</v>
      </c>
      <c r="G543" s="12">
        <v>0</v>
      </c>
      <c r="H543" s="173">
        <v>0</v>
      </c>
      <c r="I543" s="173">
        <v>370772000</v>
      </c>
      <c r="J543" s="173">
        <v>303447015</v>
      </c>
      <c r="K543" s="12">
        <v>81.841944645226718</v>
      </c>
      <c r="L543" s="173">
        <v>356637537</v>
      </c>
      <c r="M543" s="12">
        <v>96.187828908331809</v>
      </c>
      <c r="N543" s="174">
        <v>0</v>
      </c>
      <c r="O543" s="12">
        <v>0</v>
      </c>
      <c r="P543" s="13">
        <v>370772000</v>
      </c>
    </row>
    <row r="544" spans="1:16" x14ac:dyDescent="0.25">
      <c r="A544" s="10" t="str">
        <f>'[1]CtaGastos AC'!A543</f>
        <v>´3311402200789000000000</v>
      </c>
      <c r="B544" s="10" t="str">
        <f>'[1]CtaGastos AC'!B543</f>
        <v>Fortalecimiento del sistema de informaci󮠤e gesti󮠤el riesgo - SIRE para la toma de decisiones del Sistema Distrital de Gesti󮠤el Riesgo</v>
      </c>
      <c r="C544" s="10">
        <f>'[1]CtaGastos AC'!C543</f>
        <v>981963000</v>
      </c>
      <c r="D544" s="173">
        <v>981963000</v>
      </c>
      <c r="E544" s="173">
        <v>0</v>
      </c>
      <c r="F544" s="173">
        <v>981963000</v>
      </c>
      <c r="G544" s="12">
        <v>0</v>
      </c>
      <c r="H544" s="173">
        <v>0</v>
      </c>
      <c r="I544" s="173">
        <v>981963000</v>
      </c>
      <c r="J544" s="173">
        <v>759176748</v>
      </c>
      <c r="K544" s="12">
        <v>77.312154123933382</v>
      </c>
      <c r="L544" s="173">
        <v>963043546</v>
      </c>
      <c r="M544" s="12">
        <v>98.073302761916693</v>
      </c>
      <c r="N544" s="174">
        <v>0</v>
      </c>
      <c r="O544" s="12">
        <v>0</v>
      </c>
      <c r="P544" s="13">
        <v>981963000</v>
      </c>
    </row>
    <row r="545" spans="1:16" x14ac:dyDescent="0.25">
      <c r="A545" s="10" t="str">
        <f>'[1]CtaGastos AC'!A544</f>
        <v>´3311402200789201000000</v>
      </c>
      <c r="B545" s="10" t="str">
        <f>'[1]CtaGastos AC'!B544</f>
        <v>201 - Fortalecimiento del sistema de informaci󮠤e gesti󮠤el riesgo - SIRE para la toma de decisiones del Sistema Distrital de Gesti󮠤el Riesgo</v>
      </c>
      <c r="C545" s="10">
        <f>'[1]CtaGastos AC'!C544</f>
        <v>981963000</v>
      </c>
      <c r="D545" s="173">
        <v>981963000</v>
      </c>
      <c r="E545" s="173">
        <v>0</v>
      </c>
      <c r="F545" s="173">
        <v>981963000</v>
      </c>
      <c r="G545" s="12">
        <v>0</v>
      </c>
      <c r="H545" s="173">
        <v>0</v>
      </c>
      <c r="I545" s="173">
        <v>981963000</v>
      </c>
      <c r="J545" s="173">
        <v>759176748</v>
      </c>
      <c r="K545" s="12">
        <v>77.312154123933382</v>
      </c>
      <c r="L545" s="173">
        <v>963043546</v>
      </c>
      <c r="M545" s="12">
        <v>98.073302761916693</v>
      </c>
      <c r="N545" s="174">
        <v>0</v>
      </c>
      <c r="O545" s="12">
        <v>0</v>
      </c>
      <c r="P545" s="13">
        <v>981963000</v>
      </c>
    </row>
    <row r="546" spans="1:16" x14ac:dyDescent="0.25">
      <c r="A546" s="10" t="str">
        <f>'[1]CtaGastos AC'!A545</f>
        <v>´3311402200790000000000</v>
      </c>
      <c r="B546" s="10" t="str">
        <f>'[1]CtaGastos AC'!B545</f>
        <v>Fortalecimiento de capacidades sociales, sectoriales y comunitarias para la gesti󮠩ntegral del riesgo</v>
      </c>
      <c r="C546" s="10">
        <f>'[1]CtaGastos AC'!C545</f>
        <v>1228205000</v>
      </c>
      <c r="D546" s="173">
        <v>1228205000</v>
      </c>
      <c r="E546" s="173">
        <v>0</v>
      </c>
      <c r="F546" s="173">
        <v>1228205000</v>
      </c>
      <c r="G546" s="12">
        <v>0</v>
      </c>
      <c r="H546" s="173">
        <v>0</v>
      </c>
      <c r="I546" s="173">
        <v>1228205000</v>
      </c>
      <c r="J546" s="173">
        <v>962720985</v>
      </c>
      <c r="K546" s="12">
        <v>78.384389006721193</v>
      </c>
      <c r="L546" s="173">
        <v>1226053960</v>
      </c>
      <c r="M546" s="12">
        <v>99.8248631132425</v>
      </c>
      <c r="N546" s="174">
        <v>0</v>
      </c>
      <c r="O546" s="12">
        <v>0</v>
      </c>
      <c r="P546" s="13">
        <v>1228205000</v>
      </c>
    </row>
    <row r="547" spans="1:16" x14ac:dyDescent="0.25">
      <c r="A547" s="10" t="str">
        <f>'[1]CtaGastos AC'!A546</f>
        <v>´3311402200790200000000</v>
      </c>
      <c r="B547" s="10" t="str">
        <f>'[1]CtaGastos AC'!B546</f>
        <v>200 - Fortalecimiento de capacidades sociales, sectoriales y comunitarias para la gesti󮠩ntegral del riesgo</v>
      </c>
      <c r="C547" s="10">
        <f>'[1]CtaGastos AC'!C546</f>
        <v>1228205000</v>
      </c>
      <c r="D547" s="173">
        <v>1228205000</v>
      </c>
      <c r="E547" s="173">
        <v>0</v>
      </c>
      <c r="F547" s="173">
        <v>1228205000</v>
      </c>
      <c r="G547" s="12">
        <v>0</v>
      </c>
      <c r="H547" s="173">
        <v>0</v>
      </c>
      <c r="I547" s="173">
        <v>1228205000</v>
      </c>
      <c r="J547" s="173">
        <v>962720985</v>
      </c>
      <c r="K547" s="12">
        <v>78.384389006721193</v>
      </c>
      <c r="L547" s="173">
        <v>1226053960</v>
      </c>
      <c r="M547" s="12">
        <v>99.8248631132425</v>
      </c>
      <c r="N547" s="174">
        <v>0</v>
      </c>
      <c r="O547" s="12">
        <v>0</v>
      </c>
      <c r="P547" s="13">
        <v>1228205000</v>
      </c>
    </row>
    <row r="548" spans="1:16" x14ac:dyDescent="0.25">
      <c r="A548" s="10" t="str">
        <f>'[1]CtaGastos AC'!A547</f>
        <v>´3311402200793000000000</v>
      </c>
      <c r="B548" s="10" t="str">
        <f>'[1]CtaGastos AC'!B547</f>
        <v>Consolidar el sistema distrital de gesti󮠤el riesgo</v>
      </c>
      <c r="C548" s="10">
        <f>'[1]CtaGastos AC'!C547</f>
        <v>1000832000</v>
      </c>
      <c r="D548" s="173">
        <v>1000832000</v>
      </c>
      <c r="E548" s="173">
        <v>0</v>
      </c>
      <c r="F548" s="173">
        <v>1000832000</v>
      </c>
      <c r="G548" s="12">
        <v>0</v>
      </c>
      <c r="H548" s="173">
        <v>0</v>
      </c>
      <c r="I548" s="173">
        <v>1000832000</v>
      </c>
      <c r="J548" s="173">
        <v>487814375</v>
      </c>
      <c r="K548" s="12">
        <v>48.740885083610436</v>
      </c>
      <c r="L548" s="173">
        <v>834008498</v>
      </c>
      <c r="M548" s="12">
        <v>83.331517977043106</v>
      </c>
      <c r="N548" s="174">
        <v>0</v>
      </c>
      <c r="O548" s="12">
        <v>0</v>
      </c>
      <c r="P548" s="13">
        <v>1000832000</v>
      </c>
    </row>
    <row r="549" spans="1:16" x14ac:dyDescent="0.25">
      <c r="A549" s="10" t="str">
        <f>'[1]CtaGastos AC'!A548</f>
        <v>´3311402200793201000000</v>
      </c>
      <c r="B549" s="10" t="str">
        <f>'[1]CtaGastos AC'!B548</f>
        <v>201 - Consolidar el sistema distrital de gesti󮠤el riesgo</v>
      </c>
      <c r="C549" s="10">
        <f>'[1]CtaGastos AC'!C548</f>
        <v>1000832000</v>
      </c>
      <c r="D549" s="173">
        <v>1000832000</v>
      </c>
      <c r="E549" s="173">
        <v>0</v>
      </c>
      <c r="F549" s="173">
        <v>1000832000</v>
      </c>
      <c r="G549" s="12">
        <v>0</v>
      </c>
      <c r="H549" s="173">
        <v>0</v>
      </c>
      <c r="I549" s="173">
        <v>1000832000</v>
      </c>
      <c r="J549" s="173">
        <v>487814375</v>
      </c>
      <c r="K549" s="12">
        <v>48.740885083610436</v>
      </c>
      <c r="L549" s="173">
        <v>834008498</v>
      </c>
      <c r="M549" s="12">
        <v>83.331517977043106</v>
      </c>
      <c r="N549" s="174">
        <v>0</v>
      </c>
      <c r="O549" s="12">
        <v>0</v>
      </c>
      <c r="P549" s="13">
        <v>1000832000</v>
      </c>
    </row>
    <row r="550" spans="1:16" x14ac:dyDescent="0.25">
      <c r="A550" s="10" t="str">
        <f>'[1]CtaGastos AC'!A549</f>
        <v>´3311402200970000000000</v>
      </c>
      <c r="B550" s="10" t="str">
        <f>'[1]CtaGastos AC'!B549</f>
        <v>Recuperaci󮠤e Suelos de Protecci󮠰or Riesgo</v>
      </c>
      <c r="C550" s="10">
        <f>'[1]CtaGastos AC'!C549</f>
        <v>360050000</v>
      </c>
      <c r="D550" s="173">
        <v>360050000</v>
      </c>
      <c r="E550" s="173">
        <v>3000000000</v>
      </c>
      <c r="F550" s="173">
        <v>3360050000</v>
      </c>
      <c r="G550" s="12">
        <v>0</v>
      </c>
      <c r="H550" s="173">
        <v>0</v>
      </c>
      <c r="I550" s="173">
        <v>3360050000</v>
      </c>
      <c r="J550" s="173">
        <v>215650000</v>
      </c>
      <c r="K550" s="12">
        <v>6.4180592550706086</v>
      </c>
      <c r="L550" s="173">
        <v>3261432240</v>
      </c>
      <c r="M550" s="12">
        <v>97.064991294772398</v>
      </c>
      <c r="N550" s="174">
        <v>0</v>
      </c>
      <c r="O550" s="12">
        <v>0</v>
      </c>
      <c r="P550" s="13">
        <v>3360050000</v>
      </c>
    </row>
    <row r="551" spans="1:16" x14ac:dyDescent="0.25">
      <c r="A551" s="10" t="str">
        <f>'[1]CtaGastos AC'!A550</f>
        <v>´3311402200970199000000</v>
      </c>
      <c r="B551" s="10" t="str">
        <f>'[1]CtaGastos AC'!B550</f>
        <v>199 - Recuperaci󮠤e Suelos de Protecci󮠰or Riesgo</v>
      </c>
      <c r="C551" s="10">
        <f>'[1]CtaGastos AC'!C550</f>
        <v>360050000</v>
      </c>
      <c r="D551" s="173">
        <v>360050000</v>
      </c>
      <c r="E551" s="173">
        <v>3000000000</v>
      </c>
      <c r="F551" s="173">
        <v>3360050000</v>
      </c>
      <c r="G551" s="12">
        <v>0</v>
      </c>
      <c r="H551" s="173">
        <v>0</v>
      </c>
      <c r="I551" s="173">
        <v>3360050000</v>
      </c>
      <c r="J551" s="173">
        <v>215650000</v>
      </c>
      <c r="K551" s="12">
        <v>6.4180592550706086</v>
      </c>
      <c r="L551" s="173">
        <v>3261432240</v>
      </c>
      <c r="M551" s="12">
        <v>97.064991294772398</v>
      </c>
      <c r="N551" s="174">
        <v>0</v>
      </c>
      <c r="O551" s="12">
        <v>0</v>
      </c>
      <c r="P551" s="13">
        <v>3360050000</v>
      </c>
    </row>
    <row r="552" spans="1:16" x14ac:dyDescent="0.25">
      <c r="A552" s="10" t="str">
        <f>'[1]CtaGastos AC'!A551</f>
        <v>´3311402203075000000000</v>
      </c>
      <c r="B552" s="10" t="str">
        <f>'[1]CtaGastos AC'!B551</f>
        <v>Reasentamiento de hogares localizados en zonas de alto riesgo no mitigable</v>
      </c>
      <c r="C552" s="10">
        <f>'[1]CtaGastos AC'!C551</f>
        <v>40610885000</v>
      </c>
      <c r="D552" s="173">
        <v>40610885000</v>
      </c>
      <c r="E552" s="173">
        <v>5392853762</v>
      </c>
      <c r="F552" s="173">
        <v>46003738762</v>
      </c>
      <c r="G552" s="12">
        <v>0</v>
      </c>
      <c r="H552" s="173">
        <v>0</v>
      </c>
      <c r="I552" s="173">
        <v>46003738762</v>
      </c>
      <c r="J552" s="173">
        <v>30592646475</v>
      </c>
      <c r="K552" s="12">
        <v>66.500348228805549</v>
      </c>
      <c r="L552" s="173">
        <v>40901513288</v>
      </c>
      <c r="M552" s="12">
        <v>88.90910693064248</v>
      </c>
      <c r="N552" s="174">
        <v>0</v>
      </c>
      <c r="O552" s="12">
        <v>0</v>
      </c>
      <c r="P552" s="13">
        <v>46003738762</v>
      </c>
    </row>
    <row r="553" spans="1:16" x14ac:dyDescent="0.25">
      <c r="A553" s="10" t="str">
        <f>'[1]CtaGastos AC'!A552</f>
        <v>´3311402203075200000000</v>
      </c>
      <c r="B553" s="10" t="str">
        <f>'[1]CtaGastos AC'!B552</f>
        <v>200 - Reasentamiento de hogares localizados en zonas de alto riesgo no mitigable</v>
      </c>
      <c r="C553" s="10">
        <f>'[1]CtaGastos AC'!C552</f>
        <v>40610885000</v>
      </c>
      <c r="D553" s="173">
        <v>40610885000</v>
      </c>
      <c r="E553" s="173">
        <v>5392853762</v>
      </c>
      <c r="F553" s="173">
        <v>46003738762</v>
      </c>
      <c r="G553" s="12">
        <v>0</v>
      </c>
      <c r="H553" s="173">
        <v>0</v>
      </c>
      <c r="I553" s="173">
        <v>46003738762</v>
      </c>
      <c r="J553" s="173">
        <v>30592646475</v>
      </c>
      <c r="K553" s="12">
        <v>66.500348228805549</v>
      </c>
      <c r="L553" s="173">
        <v>40901513288</v>
      </c>
      <c r="M553" s="12">
        <v>88.90910693064248</v>
      </c>
      <c r="N553" s="174">
        <v>0</v>
      </c>
      <c r="O553" s="12">
        <v>0</v>
      </c>
      <c r="P553" s="13">
        <v>46003738762</v>
      </c>
    </row>
    <row r="554" spans="1:16" x14ac:dyDescent="0.25">
      <c r="A554" s="10" t="str">
        <f>'[1]CtaGastos AC'!A553</f>
        <v>´3311402210000000000000</v>
      </c>
      <c r="B554" s="10" t="str">
        <f>'[1]CtaGastos AC'!B553</f>
        <v>Basura cero</v>
      </c>
      <c r="C554" s="10">
        <f>'[1]CtaGastos AC'!C553</f>
        <v>182879825000</v>
      </c>
      <c r="D554" s="173">
        <v>182879825000</v>
      </c>
      <c r="E554" s="173">
        <v>-140145074</v>
      </c>
      <c r="F554" s="173">
        <v>182739679926</v>
      </c>
      <c r="G554" s="12">
        <v>0</v>
      </c>
      <c r="H554" s="173">
        <v>0</v>
      </c>
      <c r="I554" s="173">
        <v>182739679926</v>
      </c>
      <c r="J554" s="173">
        <v>156472780133</v>
      </c>
      <c r="K554" s="12">
        <v>85.626055707421216</v>
      </c>
      <c r="L554" s="173">
        <v>173152214764</v>
      </c>
      <c r="M554" s="12">
        <v>94.753484757178938</v>
      </c>
      <c r="N554" s="174">
        <v>0</v>
      </c>
      <c r="O554" s="12">
        <v>0</v>
      </c>
      <c r="P554" s="13">
        <v>182739679926</v>
      </c>
    </row>
    <row r="555" spans="1:16" hidden="1" x14ac:dyDescent="0.25">
      <c r="A555" s="10" t="str">
        <f>'[1]CtaGastos AC'!A554</f>
        <v>´3311402210584000000000</v>
      </c>
      <c r="B555" s="10" t="str">
        <f>'[1]CtaGastos AC'!B554</f>
        <v>Gesti󮠩ntegral de residuos s󬩤os para el Distrito Capital y la regi󮍊</v>
      </c>
      <c r="C555" s="10">
        <f>'[1]CtaGastos AC'!C554</f>
        <v>178879825000</v>
      </c>
      <c r="D555" s="173">
        <v>178879825000</v>
      </c>
      <c r="E555" s="173">
        <v>-152799073</v>
      </c>
      <c r="F555" s="173">
        <v>178727025927</v>
      </c>
      <c r="G555" s="12">
        <v>0</v>
      </c>
      <c r="H555" s="173">
        <v>0</v>
      </c>
      <c r="I555" s="173">
        <v>178727025927</v>
      </c>
      <c r="J555" s="173">
        <v>153320672959</v>
      </c>
      <c r="K555" s="12">
        <v>85.784828659109962</v>
      </c>
      <c r="L555" s="173">
        <v>169144065843</v>
      </c>
      <c r="M555" s="12">
        <v>94.638214319129276</v>
      </c>
      <c r="N555" s="174">
        <v>0</v>
      </c>
      <c r="O555" s="12">
        <v>0</v>
      </c>
      <c r="P555" s="13">
        <v>178727025927</v>
      </c>
    </row>
    <row r="556" spans="1:16" hidden="1" x14ac:dyDescent="0.25">
      <c r="A556" s="10" t="str">
        <f>'[1]CtaGastos AC'!A555</f>
        <v>´3311402210584203000000</v>
      </c>
      <c r="B556" s="10" t="str">
        <f>'[1]CtaGastos AC'!B555</f>
        <v>203 - Gesti󮠩ntegral de residuos s󬩤os para el Distrito Capital y la regi󮍊</v>
      </c>
      <c r="C556" s="10">
        <f>'[1]CtaGastos AC'!C555</f>
        <v>40000000</v>
      </c>
      <c r="D556" s="173">
        <v>40000000</v>
      </c>
      <c r="E556" s="173">
        <v>0</v>
      </c>
      <c r="F556" s="173">
        <v>40000000</v>
      </c>
      <c r="G556" s="12">
        <v>0</v>
      </c>
      <c r="H556" s="173">
        <v>0</v>
      </c>
      <c r="I556" s="173">
        <v>40000000</v>
      </c>
      <c r="J556" s="173">
        <v>0</v>
      </c>
      <c r="K556" s="12">
        <v>0</v>
      </c>
      <c r="L556" s="173">
        <v>16161600</v>
      </c>
      <c r="M556" s="12">
        <v>40.404000000000003</v>
      </c>
      <c r="N556" s="174">
        <v>0</v>
      </c>
      <c r="O556" s="12">
        <v>0</v>
      </c>
      <c r="P556" s="13">
        <v>40000000</v>
      </c>
    </row>
    <row r="557" spans="1:16" hidden="1" x14ac:dyDescent="0.25">
      <c r="A557" s="10" t="str">
        <f>'[1]CtaGastos AC'!A556</f>
        <v>´3311402210584204000000</v>
      </c>
      <c r="B557" s="10" t="str">
        <f>'[1]CtaGastos AC'!B556</f>
        <v>204 - Gesti󮠩ntegral de residuos s󬩤os para el Distrito Capital y la regi󮍊</v>
      </c>
      <c r="C557" s="10">
        <f>'[1]CtaGastos AC'!C556</f>
        <v>15149800000</v>
      </c>
      <c r="D557" s="173">
        <v>15149800000</v>
      </c>
      <c r="E557" s="173">
        <v>20135399228</v>
      </c>
      <c r="F557" s="173">
        <v>35285199228</v>
      </c>
      <c r="G557" s="12">
        <v>0</v>
      </c>
      <c r="H557" s="173">
        <v>0</v>
      </c>
      <c r="I557" s="173">
        <v>35285199228</v>
      </c>
      <c r="J557" s="173">
        <v>26641548380</v>
      </c>
      <c r="K557" s="12">
        <v>75.503465937239284</v>
      </c>
      <c r="L557" s="173">
        <v>34988970494</v>
      </c>
      <c r="M557" s="12">
        <v>99.160473114843768</v>
      </c>
      <c r="N557" s="174">
        <v>0</v>
      </c>
      <c r="O557" s="12">
        <v>0</v>
      </c>
      <c r="P557" s="13">
        <v>35285199228</v>
      </c>
    </row>
    <row r="558" spans="1:16" hidden="1" x14ac:dyDescent="0.25">
      <c r="A558" s="10" t="str">
        <f>'[1]CtaGastos AC'!A557</f>
        <v>´3311402210584205000000</v>
      </c>
      <c r="B558" s="10" t="str">
        <f>'[1]CtaGastos AC'!B557</f>
        <v>205 - Gesti󮠩ntegral de residuos s󬩤os para el Distrito Capital y la regi󮍊</v>
      </c>
      <c r="C558" s="10">
        <f>'[1]CtaGastos AC'!C557</f>
        <v>6055000000</v>
      </c>
      <c r="D558" s="173">
        <v>6055000000</v>
      </c>
      <c r="E558" s="173">
        <v>7892790188</v>
      </c>
      <c r="F558" s="173">
        <v>13947790188</v>
      </c>
      <c r="G558" s="12">
        <v>0</v>
      </c>
      <c r="H558" s="173">
        <v>0</v>
      </c>
      <c r="I558" s="173">
        <v>13947790188</v>
      </c>
      <c r="J558" s="173">
        <v>4744946009</v>
      </c>
      <c r="K558" s="12">
        <v>34.019338870485164</v>
      </c>
      <c r="L558" s="173">
        <v>10880332917</v>
      </c>
      <c r="M558" s="12">
        <v>78.007575181055628</v>
      </c>
      <c r="N558" s="174">
        <v>0</v>
      </c>
      <c r="O558" s="12">
        <v>0</v>
      </c>
      <c r="P558" s="13">
        <v>13947790188</v>
      </c>
    </row>
    <row r="559" spans="1:16" x14ac:dyDescent="0.25">
      <c r="A559" s="10" t="str">
        <f>'[1]CtaGastos AC'!A558</f>
        <v>´3311402210584206000000</v>
      </c>
      <c r="B559" s="10" t="str">
        <f>'[1]CtaGastos AC'!B558</f>
        <v>206 - Gesti󮠩ntegral de residuos s󬩤os para el Distrito Capital y la regi󮍊</v>
      </c>
      <c r="C559" s="10">
        <f>'[1]CtaGastos AC'!C558</f>
        <v>150165025000</v>
      </c>
      <c r="D559" s="173">
        <v>150165025000</v>
      </c>
      <c r="E559" s="173">
        <v>-21083327489</v>
      </c>
      <c r="F559" s="173">
        <v>129081697511</v>
      </c>
      <c r="G559" s="12">
        <v>0</v>
      </c>
      <c r="H559" s="173">
        <v>0</v>
      </c>
      <c r="I559" s="173">
        <v>129081697511</v>
      </c>
      <c r="J559" s="173">
        <v>121679707336</v>
      </c>
      <c r="K559" s="12">
        <v>94.265654761497672</v>
      </c>
      <c r="L559" s="173">
        <v>122887039032</v>
      </c>
      <c r="M559" s="12">
        <v>95.200978451284996</v>
      </c>
      <c r="N559" s="174">
        <v>0</v>
      </c>
      <c r="O559" s="12">
        <v>0</v>
      </c>
      <c r="P559" s="13">
        <v>129081697511</v>
      </c>
    </row>
    <row r="560" spans="1:16" x14ac:dyDescent="0.25">
      <c r="A560" s="10" t="str">
        <f>'[1]CtaGastos AC'!A559</f>
        <v>´3311402210584207000000</v>
      </c>
      <c r="B560" s="10" t="str">
        <f>'[1]CtaGastos AC'!B559</f>
        <v>207 - Gesti󮠩ntegral de residuos s󬩤os para el Distrito Capital y la regi󮍊</v>
      </c>
      <c r="C560" s="10">
        <f>'[1]CtaGastos AC'!C559</f>
        <v>7270000000</v>
      </c>
      <c r="D560" s="173">
        <v>7270000000</v>
      </c>
      <c r="E560" s="173">
        <v>-7097661000</v>
      </c>
      <c r="F560" s="173">
        <v>172339000</v>
      </c>
      <c r="G560" s="12">
        <v>0</v>
      </c>
      <c r="H560" s="173">
        <v>0</v>
      </c>
      <c r="I560" s="173">
        <v>172339000</v>
      </c>
      <c r="J560" s="173">
        <v>120637300</v>
      </c>
      <c r="K560" s="12">
        <v>70</v>
      </c>
      <c r="L560" s="173">
        <v>172339000</v>
      </c>
      <c r="M560" s="12">
        <v>100</v>
      </c>
      <c r="N560" s="174">
        <v>0</v>
      </c>
      <c r="O560" s="12">
        <v>0</v>
      </c>
      <c r="P560" s="13">
        <v>172339000</v>
      </c>
    </row>
    <row r="561" spans="1:16" x14ac:dyDescent="0.25">
      <c r="A561" s="10" t="str">
        <f>'[1]CtaGastos AC'!A560</f>
        <v>´3311402210584208000000</v>
      </c>
      <c r="B561" s="10" t="str">
        <f>'[1]CtaGastos AC'!B560</f>
        <v>208 - Gesti󮠩ntegral de residuos s󬩤os para el Distrito Capital y la regi󮍊</v>
      </c>
      <c r="C561" s="10">
        <f>'[1]CtaGastos AC'!C560</f>
        <v>200000000</v>
      </c>
      <c r="D561" s="173">
        <v>200000000</v>
      </c>
      <c r="E561" s="173">
        <v>0</v>
      </c>
      <c r="F561" s="173">
        <v>200000000</v>
      </c>
      <c r="G561" s="12">
        <v>0</v>
      </c>
      <c r="H561" s="173">
        <v>0</v>
      </c>
      <c r="I561" s="173">
        <v>200000000</v>
      </c>
      <c r="J561" s="173">
        <v>133833934</v>
      </c>
      <c r="K561" s="12">
        <v>66.916967</v>
      </c>
      <c r="L561" s="173">
        <v>199222800</v>
      </c>
      <c r="M561" s="12">
        <v>99.611400000000003</v>
      </c>
      <c r="N561" s="174">
        <v>0</v>
      </c>
      <c r="O561" s="12">
        <v>0</v>
      </c>
      <c r="P561" s="13">
        <v>200000000</v>
      </c>
    </row>
    <row r="562" spans="1:16" x14ac:dyDescent="0.25">
      <c r="A562" s="10" t="str">
        <f>'[1]CtaGastos AC'!A561</f>
        <v>´3311402210826000000000</v>
      </c>
      <c r="B562" s="10" t="str">
        <f>'[1]CtaGastos AC'!B561</f>
        <v>Control y gesti󮠡mbiental a residuos peligrosos, orgᮩcos y escombros generados en Bogotፊ</v>
      </c>
      <c r="C562" s="10">
        <f>'[1]CtaGastos AC'!C561</f>
        <v>4000000000</v>
      </c>
      <c r="D562" s="173">
        <v>4000000000</v>
      </c>
      <c r="E562" s="173">
        <v>12653999</v>
      </c>
      <c r="F562" s="173">
        <v>4012653999</v>
      </c>
      <c r="G562" s="12">
        <v>0</v>
      </c>
      <c r="H562" s="173">
        <v>0</v>
      </c>
      <c r="I562" s="173">
        <v>4012653999</v>
      </c>
      <c r="J562" s="173">
        <v>3152107174</v>
      </c>
      <c r="K562" s="12">
        <v>78.55417324258562</v>
      </c>
      <c r="L562" s="173">
        <v>4008148921</v>
      </c>
      <c r="M562" s="12">
        <v>99.887728221742449</v>
      </c>
      <c r="N562" s="174">
        <v>0</v>
      </c>
      <c r="O562" s="12">
        <v>0</v>
      </c>
      <c r="P562" s="13">
        <v>4012653999</v>
      </c>
    </row>
    <row r="563" spans="1:16" x14ac:dyDescent="0.25">
      <c r="A563" s="10" t="str">
        <f>'[1]CtaGastos AC'!A562</f>
        <v>´3311402210826207000000</v>
      </c>
      <c r="B563" s="10" t="str">
        <f>'[1]CtaGastos AC'!B562</f>
        <v>207 - Control y gesti󮠡mbiental a residuos peligrosos, orgᮩcos y escombros generados en Bogotፊ</v>
      </c>
      <c r="C563" s="10">
        <f>'[1]CtaGastos AC'!C562</f>
        <v>3112310000</v>
      </c>
      <c r="D563" s="173">
        <v>3112310000</v>
      </c>
      <c r="E563" s="173">
        <v>12653999</v>
      </c>
      <c r="F563" s="173">
        <v>3124963999</v>
      </c>
      <c r="G563" s="12">
        <v>0</v>
      </c>
      <c r="H563" s="173">
        <v>0</v>
      </c>
      <c r="I563" s="173">
        <v>3124963999</v>
      </c>
      <c r="J563" s="173">
        <v>2429246377</v>
      </c>
      <c r="K563" s="12">
        <v>77.736779616576953</v>
      </c>
      <c r="L563" s="173">
        <v>3124536094</v>
      </c>
      <c r="M563" s="12">
        <v>99.986306882250901</v>
      </c>
      <c r="N563" s="174">
        <v>0</v>
      </c>
      <c r="O563" s="12">
        <v>0</v>
      </c>
      <c r="P563" s="13">
        <v>3124963999</v>
      </c>
    </row>
    <row r="564" spans="1:16" x14ac:dyDescent="0.25">
      <c r="A564" s="10" t="str">
        <f>'[1]CtaGastos AC'!A563</f>
        <v>´3311402210826208000000</v>
      </c>
      <c r="B564" s="10" t="str">
        <f>'[1]CtaGastos AC'!B563</f>
        <v>208 - Control y gesti󮠡mbiental a residuos peligrosos, orgᮩcos y escombros generados en Bogotፊ</v>
      </c>
      <c r="C564" s="10">
        <f>'[1]CtaGastos AC'!C563</f>
        <v>887690000</v>
      </c>
      <c r="D564" s="173">
        <v>887690000</v>
      </c>
      <c r="E564" s="173">
        <v>0</v>
      </c>
      <c r="F564" s="173">
        <v>887690000</v>
      </c>
      <c r="G564" s="12">
        <v>0</v>
      </c>
      <c r="H564" s="173">
        <v>0</v>
      </c>
      <c r="I564" s="173">
        <v>887690000</v>
      </c>
      <c r="J564" s="173">
        <v>722860797</v>
      </c>
      <c r="K564" s="12">
        <v>81.431670628259866</v>
      </c>
      <c r="L564" s="173">
        <v>883612827</v>
      </c>
      <c r="M564" s="12">
        <v>99.540698554675629</v>
      </c>
      <c r="N564" s="174">
        <v>0</v>
      </c>
      <c r="O564" s="12">
        <v>0</v>
      </c>
      <c r="P564" s="13">
        <v>887690000</v>
      </c>
    </row>
    <row r="565" spans="1:16" x14ac:dyDescent="0.25">
      <c r="A565" s="10" t="str">
        <f>'[1]CtaGastos AC'!A564</f>
        <v>´3311402220000000000000</v>
      </c>
      <c r="B565" s="10" t="str">
        <f>'[1]CtaGastos AC'!B564</f>
        <v>Bogot᠈umana ambientalmente saludable</v>
      </c>
      <c r="C565" s="10">
        <f>'[1]CtaGastos AC'!C564</f>
        <v>53933000000</v>
      </c>
      <c r="D565" s="173">
        <v>53933000000</v>
      </c>
      <c r="E565" s="173">
        <v>18314157933</v>
      </c>
      <c r="F565" s="173">
        <v>72247157933</v>
      </c>
      <c r="G565" s="12">
        <v>0</v>
      </c>
      <c r="H565" s="173">
        <v>0</v>
      </c>
      <c r="I565" s="173">
        <v>72247157933</v>
      </c>
      <c r="J565" s="173">
        <v>45825737854</v>
      </c>
      <c r="K565" s="12">
        <v>63.429121871475566</v>
      </c>
      <c r="L565" s="173">
        <v>59677456411</v>
      </c>
      <c r="M565" s="12">
        <v>82.601804857629432</v>
      </c>
      <c r="N565" s="174">
        <v>0</v>
      </c>
      <c r="O565" s="12">
        <v>0</v>
      </c>
      <c r="P565" s="13">
        <v>72247157933</v>
      </c>
    </row>
    <row r="566" spans="1:16" x14ac:dyDescent="0.25">
      <c r="A566" s="10" t="str">
        <f>'[1]CtaGastos AC'!A565</f>
        <v>´3311402220574000000000</v>
      </c>
      <c r="B566" s="10" t="str">
        <f>'[1]CtaGastos AC'!B565</f>
        <v>Control de deterioro ambiental en los componentes aire y paisaje</v>
      </c>
      <c r="C566" s="10">
        <f>'[1]CtaGastos AC'!C565</f>
        <v>10445000000</v>
      </c>
      <c r="D566" s="173">
        <v>10445000000</v>
      </c>
      <c r="E566" s="173">
        <v>175236221</v>
      </c>
      <c r="F566" s="173">
        <v>10620236221</v>
      </c>
      <c r="G566" s="12">
        <v>0</v>
      </c>
      <c r="H566" s="173">
        <v>0</v>
      </c>
      <c r="I566" s="173">
        <v>10620236221</v>
      </c>
      <c r="J566" s="173">
        <v>8085477490</v>
      </c>
      <c r="K566" s="12">
        <v>76.132746219073013</v>
      </c>
      <c r="L566" s="173">
        <v>10351491521</v>
      </c>
      <c r="M566" s="12">
        <v>97.469503555216647</v>
      </c>
      <c r="N566" s="174">
        <v>0</v>
      </c>
      <c r="O566" s="12">
        <v>0</v>
      </c>
      <c r="P566" s="13">
        <v>10620236221</v>
      </c>
    </row>
    <row r="567" spans="1:16" x14ac:dyDescent="0.25">
      <c r="A567" s="10" t="str">
        <f>'[1]CtaGastos AC'!A566</f>
        <v>´3311402220574210000000</v>
      </c>
      <c r="B567" s="10" t="str">
        <f>'[1]CtaGastos AC'!B566</f>
        <v>210 - Control de deterioro ambiental en los componentes aire y paisaje</v>
      </c>
      <c r="C567" s="10">
        <f>'[1]CtaGastos AC'!C566</f>
        <v>10445000000</v>
      </c>
      <c r="D567" s="173">
        <v>10445000000</v>
      </c>
      <c r="E567" s="173">
        <v>175236221</v>
      </c>
      <c r="F567" s="173">
        <v>10620236221</v>
      </c>
      <c r="G567" s="12">
        <v>0</v>
      </c>
      <c r="H567" s="173">
        <v>0</v>
      </c>
      <c r="I567" s="173">
        <v>10620236221</v>
      </c>
      <c r="J567" s="173">
        <v>8085477490</v>
      </c>
      <c r="K567" s="12">
        <v>76.132746219073013</v>
      </c>
      <c r="L567" s="173">
        <v>10351491521</v>
      </c>
      <c r="M567" s="12">
        <v>97.469503555216647</v>
      </c>
      <c r="N567" s="174">
        <v>0</v>
      </c>
      <c r="O567" s="12">
        <v>0</v>
      </c>
      <c r="P567" s="13">
        <v>10620236221</v>
      </c>
    </row>
    <row r="568" spans="1:16" x14ac:dyDescent="0.25">
      <c r="A568" s="10" t="str">
        <f>'[1]CtaGastos AC'!A567</f>
        <v>´3311402220819000000000</v>
      </c>
      <c r="B568" s="10" t="str">
        <f>'[1]CtaGastos AC'!B567</f>
        <v>Evaluaci󮬠control, seguimiento y conservaci󮠤e la flora, fauna silvestre y arbolado urbano</v>
      </c>
      <c r="C568" s="10">
        <f>'[1]CtaGastos AC'!C567</f>
        <v>5288000000</v>
      </c>
      <c r="D568" s="173">
        <v>5288000000</v>
      </c>
      <c r="E568" s="173">
        <v>462685978</v>
      </c>
      <c r="F568" s="173">
        <v>5750685978</v>
      </c>
      <c r="G568" s="12">
        <v>0</v>
      </c>
      <c r="H568" s="173">
        <v>0</v>
      </c>
      <c r="I568" s="173">
        <v>5750685978</v>
      </c>
      <c r="J568" s="173">
        <v>4449515779</v>
      </c>
      <c r="K568" s="12">
        <v>77.373652395943779</v>
      </c>
      <c r="L568" s="173">
        <v>5739365153</v>
      </c>
      <c r="M568" s="12">
        <v>99.803139572508229</v>
      </c>
      <c r="N568" s="174">
        <v>0</v>
      </c>
      <c r="O568" s="12">
        <v>0</v>
      </c>
      <c r="P568" s="13">
        <v>5750685978</v>
      </c>
    </row>
    <row r="569" spans="1:16" x14ac:dyDescent="0.25">
      <c r="A569" s="10" t="str">
        <f>'[1]CtaGastos AC'!A568</f>
        <v>´3311402220819210000000</v>
      </c>
      <c r="B569" s="10" t="str">
        <f>'[1]CtaGastos AC'!B568</f>
        <v>210 - Evaluaci󮬠control, seguimiento y conservaci󮠤e la flora, fauna silvestre y arbolado urbano</v>
      </c>
      <c r="C569" s="10">
        <f>'[1]CtaGastos AC'!C568</f>
        <v>5288000000</v>
      </c>
      <c r="D569" s="173">
        <v>5288000000</v>
      </c>
      <c r="E569" s="173">
        <v>462685978</v>
      </c>
      <c r="F569" s="173">
        <v>5750685978</v>
      </c>
      <c r="G569" s="12">
        <v>0</v>
      </c>
      <c r="H569" s="173">
        <v>0</v>
      </c>
      <c r="I569" s="173">
        <v>5750685978</v>
      </c>
      <c r="J569" s="173">
        <v>4449515779</v>
      </c>
      <c r="K569" s="12">
        <v>77.373652395943779</v>
      </c>
      <c r="L569" s="173">
        <v>5739365153</v>
      </c>
      <c r="M569" s="12">
        <v>99.803139572508229</v>
      </c>
      <c r="N569" s="174">
        <v>0</v>
      </c>
      <c r="O569" s="12">
        <v>0</v>
      </c>
      <c r="P569" s="13">
        <v>5750685978</v>
      </c>
    </row>
    <row r="570" spans="1:16" x14ac:dyDescent="0.25">
      <c r="A570" s="10" t="str">
        <f>'[1]CtaGastos AC'!A569</f>
        <v>´3311402220885000000000</v>
      </c>
      <c r="B570" s="10" t="str">
        <f>'[1]CtaGastos AC'!B569</f>
        <v>Salud ambiental</v>
      </c>
      <c r="C570" s="10">
        <f>'[1]CtaGastos AC'!C569</f>
        <v>25000000000</v>
      </c>
      <c r="D570" s="173">
        <v>25000000000</v>
      </c>
      <c r="E570" s="173">
        <v>17580733742</v>
      </c>
      <c r="F570" s="173">
        <v>42580733742</v>
      </c>
      <c r="G570" s="12">
        <v>0</v>
      </c>
      <c r="H570" s="173">
        <v>0</v>
      </c>
      <c r="I570" s="173">
        <v>42580733742</v>
      </c>
      <c r="J570" s="173">
        <v>32080891305</v>
      </c>
      <c r="K570" s="12">
        <v>75.341330422769687</v>
      </c>
      <c r="L570" s="173">
        <v>42298220879</v>
      </c>
      <c r="M570" s="12">
        <v>99.336524201974143</v>
      </c>
      <c r="N570" s="174">
        <v>0</v>
      </c>
      <c r="O570" s="12">
        <v>0</v>
      </c>
      <c r="P570" s="13">
        <v>42580733742</v>
      </c>
    </row>
    <row r="571" spans="1:16" x14ac:dyDescent="0.25">
      <c r="A571" s="10" t="str">
        <f>'[1]CtaGastos AC'!A570</f>
        <v>´3311402220885209000000</v>
      </c>
      <c r="B571" s="10" t="str">
        <f>'[1]CtaGastos AC'!B570</f>
        <v>209 - Salud ambiental</v>
      </c>
      <c r="C571" s="10">
        <f>'[1]CtaGastos AC'!C570</f>
        <v>25000000000</v>
      </c>
      <c r="D571" s="173">
        <v>25000000000</v>
      </c>
      <c r="E571" s="173">
        <v>17580733742</v>
      </c>
      <c r="F571" s="173">
        <v>42580733742</v>
      </c>
      <c r="G571" s="12">
        <v>0</v>
      </c>
      <c r="H571" s="173">
        <v>0</v>
      </c>
      <c r="I571" s="173">
        <v>42580733742</v>
      </c>
      <c r="J571" s="173">
        <v>32080891305</v>
      </c>
      <c r="K571" s="12">
        <v>75.341330422769687</v>
      </c>
      <c r="L571" s="173">
        <v>42298220879</v>
      </c>
      <c r="M571" s="12">
        <v>99.336524201974143</v>
      </c>
      <c r="N571" s="174">
        <v>0</v>
      </c>
      <c r="O571" s="12">
        <v>0</v>
      </c>
      <c r="P571" s="13">
        <v>42580733742</v>
      </c>
    </row>
    <row r="572" spans="1:16" x14ac:dyDescent="0.25">
      <c r="A572" s="10" t="str">
        <f>'[1]CtaGastos AC'!A571</f>
        <v>´3311402220961000000000</v>
      </c>
      <c r="B572" s="10" t="str">
        <f>'[1]CtaGastos AC'!B571</f>
        <v>Gesti󮠩ntegral a la fauna dom鳴ica en el Distrito Capital</v>
      </c>
      <c r="C572" s="10">
        <f>'[1]CtaGastos AC'!C571</f>
        <v>13200000000</v>
      </c>
      <c r="D572" s="173">
        <v>13200000000</v>
      </c>
      <c r="E572" s="173">
        <v>95501992</v>
      </c>
      <c r="F572" s="173">
        <v>13295501992</v>
      </c>
      <c r="G572" s="12">
        <v>0</v>
      </c>
      <c r="H572" s="173">
        <v>0</v>
      </c>
      <c r="I572" s="173">
        <v>13295501992</v>
      </c>
      <c r="J572" s="173">
        <v>1209853280</v>
      </c>
      <c r="K572" s="12">
        <v>9.099718692291404</v>
      </c>
      <c r="L572" s="173">
        <v>1288378858</v>
      </c>
      <c r="M572" s="12">
        <v>9.690336316562</v>
      </c>
      <c r="N572" s="174">
        <v>0</v>
      </c>
      <c r="O572" s="12">
        <v>0</v>
      </c>
      <c r="P572" s="13">
        <v>13295501992</v>
      </c>
    </row>
    <row r="573" spans="1:16" hidden="1" x14ac:dyDescent="0.25">
      <c r="A573" s="10" t="str">
        <f>'[1]CtaGastos AC'!A572</f>
        <v>´3311402220961211000000</v>
      </c>
      <c r="B573" s="10" t="str">
        <f>'[1]CtaGastos AC'!B572</f>
        <v>211 - Gesti󮠩ntegral a la fauna dom鳴ica en el Distrito Capital</v>
      </c>
      <c r="C573" s="10">
        <f>'[1]CtaGastos AC'!C572</f>
        <v>13200000000</v>
      </c>
      <c r="D573" s="173">
        <v>13200000000</v>
      </c>
      <c r="E573" s="173">
        <v>95501992</v>
      </c>
      <c r="F573" s="173">
        <v>13295501992</v>
      </c>
      <c r="G573" s="12">
        <v>0</v>
      </c>
      <c r="H573" s="173">
        <v>0</v>
      </c>
      <c r="I573" s="173">
        <v>13295501992</v>
      </c>
      <c r="J573" s="173">
        <v>1209853280</v>
      </c>
      <c r="K573" s="12">
        <v>9.099718692291404</v>
      </c>
      <c r="L573" s="173">
        <v>1288378858</v>
      </c>
      <c r="M573" s="12">
        <v>9.690336316562</v>
      </c>
      <c r="N573" s="174">
        <v>0</v>
      </c>
      <c r="O573" s="12">
        <v>0</v>
      </c>
      <c r="P573" s="13">
        <v>13295501992</v>
      </c>
    </row>
    <row r="574" spans="1:16" hidden="1" x14ac:dyDescent="0.25">
      <c r="A574" s="10" t="str">
        <f>'[1]CtaGastos AC'!A573</f>
        <v>´3311402230000000000000</v>
      </c>
      <c r="B574" s="10" t="str">
        <f>'[1]CtaGastos AC'!B573</f>
        <v>Bogotᬠterritorio en la regi󮍊</v>
      </c>
      <c r="C574" s="10">
        <f>'[1]CtaGastos AC'!C573</f>
        <v>256400000</v>
      </c>
      <c r="D574" s="173">
        <v>256400000</v>
      </c>
      <c r="E574" s="173">
        <v>37252000</v>
      </c>
      <c r="F574" s="173">
        <v>293652000</v>
      </c>
      <c r="G574" s="12">
        <v>0</v>
      </c>
      <c r="H574" s="173">
        <v>0</v>
      </c>
      <c r="I574" s="173">
        <v>293652000</v>
      </c>
      <c r="J574" s="173">
        <v>293652000</v>
      </c>
      <c r="K574" s="12">
        <v>100</v>
      </c>
      <c r="L574" s="173">
        <v>293652000</v>
      </c>
      <c r="M574" s="12">
        <v>100</v>
      </c>
      <c r="N574" s="174">
        <v>0</v>
      </c>
      <c r="O574" s="12">
        <v>0</v>
      </c>
      <c r="P574" s="13">
        <v>293652000</v>
      </c>
    </row>
    <row r="575" spans="1:16" x14ac:dyDescent="0.25">
      <c r="A575" s="10" t="str">
        <f>'[1]CtaGastos AC'!A574</f>
        <v>´3311402230799000000000</v>
      </c>
      <c r="B575" s="10" t="str">
        <f>'[1]CtaGastos AC'!B574</f>
        <v>Fortalecimiento institucional para la integraci󮠲egional</v>
      </c>
      <c r="C575" s="10">
        <f>'[1]CtaGastos AC'!C574</f>
        <v>256400000</v>
      </c>
      <c r="D575" s="173">
        <v>256400000</v>
      </c>
      <c r="E575" s="173">
        <v>37252000</v>
      </c>
      <c r="F575" s="173">
        <v>293652000</v>
      </c>
      <c r="G575" s="12">
        <v>0</v>
      </c>
      <c r="H575" s="173">
        <v>0</v>
      </c>
      <c r="I575" s="173">
        <v>293652000</v>
      </c>
      <c r="J575" s="173">
        <v>293652000</v>
      </c>
      <c r="K575" s="12">
        <v>100</v>
      </c>
      <c r="L575" s="173">
        <v>293652000</v>
      </c>
      <c r="M575" s="12">
        <v>100</v>
      </c>
      <c r="N575" s="174">
        <v>0</v>
      </c>
      <c r="O575" s="12">
        <v>0</v>
      </c>
      <c r="P575" s="13">
        <v>293652000</v>
      </c>
    </row>
    <row r="576" spans="1:16" x14ac:dyDescent="0.25">
      <c r="A576" s="10" t="str">
        <f>'[1]CtaGastos AC'!A575</f>
        <v>´3311402230799214000000</v>
      </c>
      <c r="B576" s="10" t="str">
        <f>'[1]CtaGastos AC'!B575</f>
        <v>214 - Fortalecimiento institucional para la integraci󮠲egional</v>
      </c>
      <c r="C576" s="10">
        <f>'[1]CtaGastos AC'!C575</f>
        <v>256400000</v>
      </c>
      <c r="D576" s="173">
        <v>256400000</v>
      </c>
      <c r="E576" s="173">
        <v>37252000</v>
      </c>
      <c r="F576" s="173">
        <v>293652000</v>
      </c>
      <c r="G576" s="12">
        <v>0</v>
      </c>
      <c r="H576" s="173">
        <v>0</v>
      </c>
      <c r="I576" s="173">
        <v>293652000</v>
      </c>
      <c r="J576" s="173">
        <v>293652000</v>
      </c>
      <c r="K576" s="12">
        <v>100</v>
      </c>
      <c r="L576" s="173">
        <v>293652000</v>
      </c>
      <c r="M576" s="12">
        <v>100</v>
      </c>
      <c r="N576" s="174">
        <v>0</v>
      </c>
      <c r="O576" s="12">
        <v>0</v>
      </c>
      <c r="P576" s="13">
        <v>293652000</v>
      </c>
    </row>
    <row r="577" spans="1:16" x14ac:dyDescent="0.25">
      <c r="A577" s="10" t="str">
        <f>'[1]CtaGastos AC'!A576</f>
        <v>´3311403000000000000000</v>
      </c>
      <c r="B577" s="10" t="str">
        <f>'[1]CtaGastos AC'!B576</f>
        <v>Una Bogotᠱue defiende y fortalece lo pblico</v>
      </c>
      <c r="C577" s="10">
        <f>'[1]CtaGastos AC'!C576</f>
        <v>850462621000</v>
      </c>
      <c r="D577" s="173">
        <v>850462621000</v>
      </c>
      <c r="E577" s="173">
        <v>-40572329436</v>
      </c>
      <c r="F577" s="173">
        <v>809890291564</v>
      </c>
      <c r="G577" s="12">
        <v>0</v>
      </c>
      <c r="H577" s="173">
        <v>0</v>
      </c>
      <c r="I577" s="173">
        <v>809890291564</v>
      </c>
      <c r="J577" s="173">
        <v>558612223041</v>
      </c>
      <c r="K577" s="12">
        <v>68.973813967105286</v>
      </c>
      <c r="L577" s="173">
        <v>768054398069</v>
      </c>
      <c r="M577" s="12">
        <v>94.834375231957708</v>
      </c>
      <c r="N577" s="174">
        <v>0</v>
      </c>
      <c r="O577" s="12">
        <v>0</v>
      </c>
      <c r="P577" s="13">
        <v>809890291564</v>
      </c>
    </row>
    <row r="578" spans="1:16" x14ac:dyDescent="0.25">
      <c r="A578" s="10" t="str">
        <f>'[1]CtaGastos AC'!A577</f>
        <v>´3311403240000000000000</v>
      </c>
      <c r="B578" s="10" t="str">
        <f>'[1]CtaGastos AC'!B577</f>
        <v>Bogot᠈umana: participa y decide</v>
      </c>
      <c r="C578" s="10">
        <f>'[1]CtaGastos AC'!C577</f>
        <v>34824489000</v>
      </c>
      <c r="D578" s="173">
        <v>34824489000</v>
      </c>
      <c r="E578" s="173">
        <v>-763581337</v>
      </c>
      <c r="F578" s="173">
        <v>34060907663</v>
      </c>
      <c r="G578" s="12">
        <v>0</v>
      </c>
      <c r="H578" s="173">
        <v>0</v>
      </c>
      <c r="I578" s="173">
        <v>34060907663</v>
      </c>
      <c r="J578" s="173">
        <v>23849558057</v>
      </c>
      <c r="K578" s="12">
        <v>70.020324452209238</v>
      </c>
      <c r="L578" s="173">
        <v>33957728310</v>
      </c>
      <c r="M578" s="12">
        <v>99.697073976944878</v>
      </c>
      <c r="N578" s="174">
        <v>0</v>
      </c>
      <c r="O578" s="12">
        <v>0</v>
      </c>
      <c r="P578" s="13">
        <v>34060907663</v>
      </c>
    </row>
    <row r="579" spans="1:16" x14ac:dyDescent="0.25">
      <c r="A579" s="10" t="str">
        <f>'[1]CtaGastos AC'!A578</f>
        <v>´3311403240304000000000</v>
      </c>
      <c r="B579" s="10" t="str">
        <f>'[1]CtaGastos AC'!B578</f>
        <v>Implementaci󮠤el sistema distrital de planeaci󮍊</v>
      </c>
      <c r="C579" s="10">
        <f>'[1]CtaGastos AC'!C578</f>
        <v>660000000</v>
      </c>
      <c r="D579" s="173">
        <v>660000000</v>
      </c>
      <c r="E579" s="173">
        <v>-340000000</v>
      </c>
      <c r="F579" s="173">
        <v>320000000</v>
      </c>
      <c r="G579" s="12">
        <v>0</v>
      </c>
      <c r="H579" s="173">
        <v>0</v>
      </c>
      <c r="I579" s="173">
        <v>320000000</v>
      </c>
      <c r="J579" s="173">
        <v>196000000</v>
      </c>
      <c r="K579" s="12">
        <v>61.250000000000007</v>
      </c>
      <c r="L579" s="173">
        <v>315400000</v>
      </c>
      <c r="M579" s="12">
        <v>98.5625</v>
      </c>
      <c r="N579" s="174">
        <v>0</v>
      </c>
      <c r="O579" s="12">
        <v>0</v>
      </c>
      <c r="P579" s="13">
        <v>320000000</v>
      </c>
    </row>
    <row r="580" spans="1:16" x14ac:dyDescent="0.25">
      <c r="A580" s="10" t="str">
        <f>'[1]CtaGastos AC'!A579</f>
        <v>´3311403240304215000000</v>
      </c>
      <c r="B580" s="10" t="str">
        <f>'[1]CtaGastos AC'!B579</f>
        <v>215 - Implementaci󮠤el sistema distrital de planeaci󮍊</v>
      </c>
      <c r="C580" s="10">
        <f>'[1]CtaGastos AC'!C579</f>
        <v>660000000</v>
      </c>
      <c r="D580" s="173">
        <v>660000000</v>
      </c>
      <c r="E580" s="173">
        <v>-340000000</v>
      </c>
      <c r="F580" s="173">
        <v>320000000</v>
      </c>
      <c r="G580" s="12">
        <v>0</v>
      </c>
      <c r="H580" s="173">
        <v>0</v>
      </c>
      <c r="I580" s="173">
        <v>320000000</v>
      </c>
      <c r="J580" s="173">
        <v>196000000</v>
      </c>
      <c r="K580" s="12">
        <v>61.250000000000007</v>
      </c>
      <c r="L580" s="173">
        <v>315400000</v>
      </c>
      <c r="M580" s="12">
        <v>98.5625</v>
      </c>
      <c r="N580" s="174">
        <v>0</v>
      </c>
      <c r="O580" s="12">
        <v>0</v>
      </c>
      <c r="P580" s="13">
        <v>320000000</v>
      </c>
    </row>
    <row r="581" spans="1:16" x14ac:dyDescent="0.25">
      <c r="A581" s="10" t="str">
        <f>'[1]CtaGastos AC'!A580</f>
        <v>´3311403240720000000000</v>
      </c>
      <c r="B581" s="10" t="str">
        <f>'[1]CtaGastos AC'!B580</f>
        <v>Transformaciones culturales hacia una nueva ciudadan_xD84D_</v>
      </c>
      <c r="C581" s="10">
        <f>'[1]CtaGastos AC'!C580</f>
        <v>1385701000</v>
      </c>
      <c r="D581" s="173">
        <v>1385701000</v>
      </c>
      <c r="E581" s="173">
        <v>-499994856</v>
      </c>
      <c r="F581" s="173">
        <v>885706144</v>
      </c>
      <c r="G581" s="12">
        <v>0</v>
      </c>
      <c r="H581" s="173">
        <v>0</v>
      </c>
      <c r="I581" s="173">
        <v>885706144</v>
      </c>
      <c r="J581" s="173">
        <v>882239754</v>
      </c>
      <c r="K581" s="12">
        <v>99.608629789520791</v>
      </c>
      <c r="L581" s="173">
        <v>885706144</v>
      </c>
      <c r="M581" s="12">
        <v>100</v>
      </c>
      <c r="N581" s="174">
        <v>0</v>
      </c>
      <c r="O581" s="12">
        <v>0</v>
      </c>
      <c r="P581" s="13">
        <v>885706144</v>
      </c>
    </row>
    <row r="582" spans="1:16" hidden="1" x14ac:dyDescent="0.25">
      <c r="A582" s="10" t="str">
        <f>'[1]CtaGastos AC'!A581</f>
        <v>´3311403240720216000000</v>
      </c>
      <c r="B582" s="10" t="str">
        <f>'[1]CtaGastos AC'!B581</f>
        <v>216 - Transformaciones culturales hacia una nueva ciudadan_xD84D_</v>
      </c>
      <c r="C582" s="10">
        <f>'[1]CtaGastos AC'!C581</f>
        <v>1385701000</v>
      </c>
      <c r="D582" s="173">
        <v>1385701000</v>
      </c>
      <c r="E582" s="173">
        <v>-499994856</v>
      </c>
      <c r="F582" s="173">
        <v>885706144</v>
      </c>
      <c r="G582" s="12">
        <v>0</v>
      </c>
      <c r="H582" s="173">
        <v>0</v>
      </c>
      <c r="I582" s="173">
        <v>885706144</v>
      </c>
      <c r="J582" s="173">
        <v>882239754</v>
      </c>
      <c r="K582" s="12">
        <v>99.608629789520791</v>
      </c>
      <c r="L582" s="173">
        <v>885706144</v>
      </c>
      <c r="M582" s="12">
        <v>100</v>
      </c>
      <c r="N582" s="174">
        <v>0</v>
      </c>
      <c r="O582" s="12">
        <v>0</v>
      </c>
      <c r="P582" s="13">
        <v>885706144</v>
      </c>
    </row>
    <row r="583" spans="1:16" hidden="1" x14ac:dyDescent="0.25">
      <c r="A583" s="10" t="str">
        <f>'[1]CtaGastos AC'!A582</f>
        <v>´3311403240751000000000</v>
      </c>
      <c r="B583" s="10" t="str">
        <f>'[1]CtaGastos AC'!B582</f>
        <v>Gesti󮠥fectiva de administraci󮠤el patrimonio inmobiliario distrital</v>
      </c>
      <c r="C583" s="10">
        <f>'[1]CtaGastos AC'!C582</f>
        <v>21127709000</v>
      </c>
      <c r="D583" s="173">
        <v>21127709000</v>
      </c>
      <c r="E583" s="173">
        <v>-688550193</v>
      </c>
      <c r="F583" s="173">
        <v>20439158807</v>
      </c>
      <c r="G583" s="12">
        <v>0</v>
      </c>
      <c r="H583" s="173">
        <v>0</v>
      </c>
      <c r="I583" s="173">
        <v>20439158807</v>
      </c>
      <c r="J583" s="173">
        <v>11569986492</v>
      </c>
      <c r="K583" s="12">
        <v>56.606960204436163</v>
      </c>
      <c r="L583" s="173">
        <v>20417950873</v>
      </c>
      <c r="M583" s="12">
        <v>99.896238714125857</v>
      </c>
      <c r="N583" s="174">
        <v>0</v>
      </c>
      <c r="O583" s="12">
        <v>0</v>
      </c>
      <c r="P583" s="13">
        <v>20439158807</v>
      </c>
    </row>
    <row r="584" spans="1:16" hidden="1" x14ac:dyDescent="0.25">
      <c r="A584" s="10" t="str">
        <f>'[1]CtaGastos AC'!A583</f>
        <v>´3311403240751219000000</v>
      </c>
      <c r="B584" s="10" t="str">
        <f>'[1]CtaGastos AC'!B583</f>
        <v>219 - Gesti󮠥fectiva de administraci󮠤el patrimonio inmobiliario distrital</v>
      </c>
      <c r="C584" s="10">
        <f>'[1]CtaGastos AC'!C583</f>
        <v>21127709000</v>
      </c>
      <c r="D584" s="173">
        <v>21127709000</v>
      </c>
      <c r="E584" s="173">
        <v>-688550193</v>
      </c>
      <c r="F584" s="173">
        <v>20439158807</v>
      </c>
      <c r="G584" s="12">
        <v>0</v>
      </c>
      <c r="H584" s="173">
        <v>0</v>
      </c>
      <c r="I584" s="173">
        <v>20439158807</v>
      </c>
      <c r="J584" s="173">
        <v>11569986492</v>
      </c>
      <c r="K584" s="12">
        <v>56.606960204436163</v>
      </c>
      <c r="L584" s="173">
        <v>20417950873</v>
      </c>
      <c r="M584" s="12">
        <v>99.896238714125857</v>
      </c>
      <c r="N584" s="174">
        <v>0</v>
      </c>
      <c r="O584" s="12">
        <v>0</v>
      </c>
      <c r="P584" s="13">
        <v>20439158807</v>
      </c>
    </row>
    <row r="585" spans="1:16" hidden="1" x14ac:dyDescent="0.25">
      <c r="A585" s="10" t="str">
        <f>'[1]CtaGastos AC'!A584</f>
        <v>´3311403240755000000000</v>
      </c>
      <c r="B585" s="10" t="str">
        <f>'[1]CtaGastos AC'!B584</f>
        <v>Formalizaci󮠹 fortalecimiento de las entidades sin ᮩmo de lucro con fines culturales, recreativos y deportivos del Distrito Capital</v>
      </c>
      <c r="C585" s="10">
        <f>'[1]CtaGastos AC'!C584</f>
        <v>131536000</v>
      </c>
      <c r="D585" s="173">
        <v>131536000</v>
      </c>
      <c r="E585" s="173">
        <v>153459420</v>
      </c>
      <c r="F585" s="173">
        <v>284995420</v>
      </c>
      <c r="G585" s="12">
        <v>0</v>
      </c>
      <c r="H585" s="173">
        <v>0</v>
      </c>
      <c r="I585" s="173">
        <v>284995420</v>
      </c>
      <c r="J585" s="173">
        <v>284995420</v>
      </c>
      <c r="K585" s="12">
        <v>100</v>
      </c>
      <c r="L585" s="173">
        <v>284995420</v>
      </c>
      <c r="M585" s="12">
        <v>100</v>
      </c>
      <c r="N585" s="174">
        <v>0</v>
      </c>
      <c r="O585" s="12">
        <v>0</v>
      </c>
      <c r="P585" s="13">
        <v>284995420</v>
      </c>
    </row>
    <row r="586" spans="1:16" x14ac:dyDescent="0.25">
      <c r="A586" s="10" t="str">
        <f>'[1]CtaGastos AC'!A585</f>
        <v>´3311403240755216000000</v>
      </c>
      <c r="B586" s="10" t="str">
        <f>'[1]CtaGastos AC'!B585</f>
        <v>216 - Formalizaci󮠹 fortalecimiento de las entidades sin ᮩmo de lucro con fines culturales, recreativos y deportivos del Distrito Capital</v>
      </c>
      <c r="C586" s="10">
        <f>'[1]CtaGastos AC'!C585</f>
        <v>131536000</v>
      </c>
      <c r="D586" s="173">
        <v>131536000</v>
      </c>
      <c r="E586" s="173">
        <v>153459420</v>
      </c>
      <c r="F586" s="173">
        <v>284995420</v>
      </c>
      <c r="G586" s="12">
        <v>0</v>
      </c>
      <c r="H586" s="173">
        <v>0</v>
      </c>
      <c r="I586" s="173">
        <v>284995420</v>
      </c>
      <c r="J586" s="173">
        <v>284995420</v>
      </c>
      <c r="K586" s="12">
        <v>100</v>
      </c>
      <c r="L586" s="173">
        <v>284995420</v>
      </c>
      <c r="M586" s="12">
        <v>100</v>
      </c>
      <c r="N586" s="174">
        <v>0</v>
      </c>
      <c r="O586" s="12">
        <v>0</v>
      </c>
      <c r="P586" s="13">
        <v>284995420</v>
      </c>
    </row>
    <row r="587" spans="1:16" x14ac:dyDescent="0.25">
      <c r="A587" s="10" t="str">
        <f>'[1]CtaGastos AC'!A586</f>
        <v>´3311403240770000000000</v>
      </c>
      <c r="B587" s="10" t="str">
        <f>'[1]CtaGastos AC'!B586</f>
        <v>Control social a la gesti󮠰blica</v>
      </c>
      <c r="C587" s="10">
        <f>'[1]CtaGastos AC'!C586</f>
        <v>960000000</v>
      </c>
      <c r="D587" s="173">
        <v>960000000</v>
      </c>
      <c r="E587" s="173">
        <v>0</v>
      </c>
      <c r="F587" s="173">
        <v>960000000</v>
      </c>
      <c r="G587" s="12">
        <v>0</v>
      </c>
      <c r="H587" s="173">
        <v>0</v>
      </c>
      <c r="I587" s="173">
        <v>960000000</v>
      </c>
      <c r="J587" s="173">
        <v>728345054</v>
      </c>
      <c r="K587" s="12">
        <v>75.869276458333331</v>
      </c>
      <c r="L587" s="173">
        <v>960000000</v>
      </c>
      <c r="M587" s="12">
        <v>100</v>
      </c>
      <c r="N587" s="174">
        <v>0</v>
      </c>
      <c r="O587" s="12">
        <v>0</v>
      </c>
      <c r="P587" s="13">
        <v>960000000</v>
      </c>
    </row>
    <row r="588" spans="1:16" x14ac:dyDescent="0.25">
      <c r="A588" s="10" t="str">
        <f>'[1]CtaGastos AC'!A587</f>
        <v>´3311403240770216000000</v>
      </c>
      <c r="B588" s="10" t="str">
        <f>'[1]CtaGastos AC'!B587</f>
        <v>216 - Control social a la gesti󮠰blica</v>
      </c>
      <c r="C588" s="10">
        <f>'[1]CtaGastos AC'!C587</f>
        <v>960000000</v>
      </c>
      <c r="D588" s="173">
        <v>960000000</v>
      </c>
      <c r="E588" s="173">
        <v>0</v>
      </c>
      <c r="F588" s="173">
        <v>960000000</v>
      </c>
      <c r="G588" s="12">
        <v>0</v>
      </c>
      <c r="H588" s="173">
        <v>0</v>
      </c>
      <c r="I588" s="173">
        <v>960000000</v>
      </c>
      <c r="J588" s="173">
        <v>728345054</v>
      </c>
      <c r="K588" s="12">
        <v>75.869276458333331</v>
      </c>
      <c r="L588" s="173">
        <v>960000000</v>
      </c>
      <c r="M588" s="12">
        <v>100</v>
      </c>
      <c r="N588" s="174">
        <v>0</v>
      </c>
      <c r="O588" s="12">
        <v>0</v>
      </c>
      <c r="P588" s="13">
        <v>960000000</v>
      </c>
    </row>
    <row r="589" spans="1:16" x14ac:dyDescent="0.25">
      <c r="A589" s="10" t="str">
        <f>'[1]CtaGastos AC'!A588</f>
        <v>´3311403240775000000000</v>
      </c>
      <c r="B589" s="10" t="str">
        <f>'[1]CtaGastos AC'!B588</f>
        <v>Participaci󮠣iudadana para el desarrollo econ󭩣o territorial y humano</v>
      </c>
      <c r="C589" s="10">
        <f>'[1]CtaGastos AC'!C588</f>
        <v>500000000</v>
      </c>
      <c r="D589" s="173">
        <v>500000000</v>
      </c>
      <c r="E589" s="173">
        <v>0</v>
      </c>
      <c r="F589" s="173">
        <v>500000000</v>
      </c>
      <c r="G589" s="12">
        <v>0</v>
      </c>
      <c r="H589" s="173">
        <v>0</v>
      </c>
      <c r="I589" s="173">
        <v>500000000</v>
      </c>
      <c r="J589" s="173">
        <v>473916941</v>
      </c>
      <c r="K589" s="12">
        <v>94.78338819999999</v>
      </c>
      <c r="L589" s="173">
        <v>500000000</v>
      </c>
      <c r="M589" s="12">
        <v>100</v>
      </c>
      <c r="N589" s="174">
        <v>0</v>
      </c>
      <c r="O589" s="12">
        <v>0</v>
      </c>
      <c r="P589" s="13">
        <v>500000000</v>
      </c>
    </row>
    <row r="590" spans="1:16" x14ac:dyDescent="0.25">
      <c r="A590" s="10" t="str">
        <f>'[1]CtaGastos AC'!A589</f>
        <v>´3311403240775215000000</v>
      </c>
      <c r="B590" s="10" t="str">
        <f>'[1]CtaGastos AC'!B589</f>
        <v>215 - Participaci󮠣iudadana para el desarrollo econ󭩣o territorial y humano</v>
      </c>
      <c r="C590" s="10">
        <f>'[1]CtaGastos AC'!C589</f>
        <v>500000000</v>
      </c>
      <c r="D590" s="173">
        <v>500000000</v>
      </c>
      <c r="E590" s="173">
        <v>0</v>
      </c>
      <c r="F590" s="173">
        <v>500000000</v>
      </c>
      <c r="G590" s="12">
        <v>0</v>
      </c>
      <c r="H590" s="173">
        <v>0</v>
      </c>
      <c r="I590" s="173">
        <v>500000000</v>
      </c>
      <c r="J590" s="173">
        <v>473916941</v>
      </c>
      <c r="K590" s="12">
        <v>94.78338819999999</v>
      </c>
      <c r="L590" s="173">
        <v>500000000</v>
      </c>
      <c r="M590" s="12">
        <v>100</v>
      </c>
      <c r="N590" s="174">
        <v>0</v>
      </c>
      <c r="O590" s="12">
        <v>0</v>
      </c>
      <c r="P590" s="13">
        <v>500000000</v>
      </c>
    </row>
    <row r="591" spans="1:16" x14ac:dyDescent="0.25">
      <c r="A591" s="10" t="str">
        <f>'[1]CtaGastos AC'!A590</f>
        <v>´3311403240778000000000</v>
      </c>
      <c r="B591" s="10" t="str">
        <f>'[1]CtaGastos AC'!B590</f>
        <v>Participaci󮠣ultural y deportiva incidente y decisoria</v>
      </c>
      <c r="C591" s="10">
        <f>'[1]CtaGastos AC'!C590</f>
        <v>364150000</v>
      </c>
      <c r="D591" s="173">
        <v>364150000</v>
      </c>
      <c r="E591" s="173">
        <v>605852890</v>
      </c>
      <c r="F591" s="173">
        <v>970002890</v>
      </c>
      <c r="G591" s="12">
        <v>0</v>
      </c>
      <c r="H591" s="173">
        <v>0</v>
      </c>
      <c r="I591" s="173">
        <v>970002890</v>
      </c>
      <c r="J591" s="173">
        <v>849486811</v>
      </c>
      <c r="K591" s="12">
        <v>87.575698975494802</v>
      </c>
      <c r="L591" s="173">
        <v>970002890</v>
      </c>
      <c r="M591" s="12">
        <v>100</v>
      </c>
      <c r="N591" s="174">
        <v>0</v>
      </c>
      <c r="O591" s="12">
        <v>0</v>
      </c>
      <c r="P591" s="13">
        <v>970002890</v>
      </c>
    </row>
    <row r="592" spans="1:16" x14ac:dyDescent="0.25">
      <c r="A592" s="10" t="str">
        <f>'[1]CtaGastos AC'!A591</f>
        <v>´3311403240778215000000</v>
      </c>
      <c r="B592" s="10" t="str">
        <f>'[1]CtaGastos AC'!B591</f>
        <v>215 - Participaci󮠣ultural y deportiva incidente y decisoria</v>
      </c>
      <c r="C592" s="10">
        <f>'[1]CtaGastos AC'!C591</f>
        <v>364150000</v>
      </c>
      <c r="D592" s="173">
        <v>364150000</v>
      </c>
      <c r="E592" s="173">
        <v>605852890</v>
      </c>
      <c r="F592" s="173">
        <v>970002890</v>
      </c>
      <c r="G592" s="12">
        <v>0</v>
      </c>
      <c r="H592" s="173">
        <v>0</v>
      </c>
      <c r="I592" s="173">
        <v>970002890</v>
      </c>
      <c r="J592" s="173">
        <v>849486811</v>
      </c>
      <c r="K592" s="12">
        <v>87.575698975494802</v>
      </c>
      <c r="L592" s="173">
        <v>970002890</v>
      </c>
      <c r="M592" s="12">
        <v>100</v>
      </c>
      <c r="N592" s="174">
        <v>0</v>
      </c>
      <c r="O592" s="12">
        <v>0</v>
      </c>
      <c r="P592" s="13">
        <v>970002890</v>
      </c>
    </row>
    <row r="593" spans="1:16" x14ac:dyDescent="0.25">
      <c r="A593" s="10" t="str">
        <f>'[1]CtaGastos AC'!A592</f>
        <v>´3311403240786000000000</v>
      </c>
      <c r="B593" s="10" t="str">
        <f>'[1]CtaGastos AC'!B592</f>
        <v>Construcci󮠤e conocimiento para la participaci󮠣iudadana</v>
      </c>
      <c r="C593" s="10">
        <f>'[1]CtaGastos AC'!C592</f>
        <v>1302218000</v>
      </c>
      <c r="D593" s="173">
        <v>1302218000</v>
      </c>
      <c r="E593" s="173">
        <v>-8161345</v>
      </c>
      <c r="F593" s="173">
        <v>1294056655</v>
      </c>
      <c r="G593" s="12">
        <v>0</v>
      </c>
      <c r="H593" s="173">
        <v>0</v>
      </c>
      <c r="I593" s="173">
        <v>1294056655</v>
      </c>
      <c r="J593" s="173">
        <v>1277407458</v>
      </c>
      <c r="K593" s="12">
        <v>98.713410503653719</v>
      </c>
      <c r="L593" s="173">
        <v>1294056655</v>
      </c>
      <c r="M593" s="12">
        <v>100</v>
      </c>
      <c r="N593" s="174">
        <v>0</v>
      </c>
      <c r="O593" s="12">
        <v>0</v>
      </c>
      <c r="P593" s="13">
        <v>1294056655</v>
      </c>
    </row>
    <row r="594" spans="1:16" x14ac:dyDescent="0.25">
      <c r="A594" s="10" t="str">
        <f>'[1]CtaGastos AC'!A593</f>
        <v>´3311403240786216000000</v>
      </c>
      <c r="B594" s="10" t="str">
        <f>'[1]CtaGastos AC'!B593</f>
        <v>216 - Construcci󮠤e conocimiento para la participaci󮠣iudadana</v>
      </c>
      <c r="C594" s="10">
        <f>'[1]CtaGastos AC'!C593</f>
        <v>1302218000</v>
      </c>
      <c r="D594" s="173">
        <v>1302218000</v>
      </c>
      <c r="E594" s="173">
        <v>-8161345</v>
      </c>
      <c r="F594" s="173">
        <v>1294056655</v>
      </c>
      <c r="G594" s="12">
        <v>0</v>
      </c>
      <c r="H594" s="173">
        <v>0</v>
      </c>
      <c r="I594" s="173">
        <v>1294056655</v>
      </c>
      <c r="J594" s="173">
        <v>1277407458</v>
      </c>
      <c r="K594" s="12">
        <v>98.713410503653719</v>
      </c>
      <c r="L594" s="173">
        <v>1294056655</v>
      </c>
      <c r="M594" s="12">
        <v>100</v>
      </c>
      <c r="N594" s="174">
        <v>0</v>
      </c>
      <c r="O594" s="12">
        <v>0</v>
      </c>
      <c r="P594" s="13">
        <v>1294056655</v>
      </c>
    </row>
    <row r="595" spans="1:16" x14ac:dyDescent="0.25">
      <c r="A595" s="10" t="str">
        <f>'[1]CtaGastos AC'!A594</f>
        <v>´3311403240817000000000</v>
      </c>
      <c r="B595" s="10" t="str">
        <f>'[1]CtaGastos AC'!B594</f>
        <v>Planeaci󮠡mbiental participativa, comunicaci󮠥strat駩ca y fortalecimiento de procesos de formaci󮠰ara la participaci󮬠con 鮦asis en adaptaci󮠡l cambio climᴩco</v>
      </c>
      <c r="C595" s="10">
        <f>'[1]CtaGastos AC'!C594</f>
        <v>1084000000</v>
      </c>
      <c r="D595" s="173">
        <v>1084000000</v>
      </c>
      <c r="E595" s="173">
        <v>33916000</v>
      </c>
      <c r="F595" s="173">
        <v>1117916000</v>
      </c>
      <c r="G595" s="12">
        <v>0</v>
      </c>
      <c r="H595" s="173">
        <v>0</v>
      </c>
      <c r="I595" s="173">
        <v>1117916000</v>
      </c>
      <c r="J595" s="173">
        <v>839982956</v>
      </c>
      <c r="K595" s="12">
        <v>75.138289102222345</v>
      </c>
      <c r="L595" s="173">
        <v>1046808987</v>
      </c>
      <c r="M595" s="12">
        <v>93.639324153156409</v>
      </c>
      <c r="N595" s="174">
        <v>0</v>
      </c>
      <c r="O595" s="12">
        <v>0</v>
      </c>
      <c r="P595" s="13">
        <v>1117916000</v>
      </c>
    </row>
    <row r="596" spans="1:16" x14ac:dyDescent="0.25">
      <c r="A596" s="10" t="str">
        <f>'[1]CtaGastos AC'!A595</f>
        <v>´3311403240817215000000</v>
      </c>
      <c r="B596" s="10" t="str">
        <f>'[1]CtaGastos AC'!B595</f>
        <v>215 - Planeaci󮠡mbiental participativa, comunicaci󮠥strat駩ca y fortalecimiento de procesos de formaci󮠰ara la participaci󮬠con 鮦asis en adaptaci󮠡l cambio climᴩco</v>
      </c>
      <c r="C596" s="10">
        <f>'[1]CtaGastos AC'!C595</f>
        <v>353201000</v>
      </c>
      <c r="D596" s="173">
        <v>353201000</v>
      </c>
      <c r="E596" s="173">
        <v>-183849733</v>
      </c>
      <c r="F596" s="173">
        <v>169351267</v>
      </c>
      <c r="G596" s="12">
        <v>0</v>
      </c>
      <c r="H596" s="173">
        <v>0</v>
      </c>
      <c r="I596" s="173">
        <v>169351267</v>
      </c>
      <c r="J596" s="173">
        <v>130812403</v>
      </c>
      <c r="K596" s="12">
        <v>77.243238457731763</v>
      </c>
      <c r="L596" s="173">
        <v>165690950</v>
      </c>
      <c r="M596" s="12">
        <v>97.838624378287051</v>
      </c>
      <c r="N596" s="174">
        <v>0</v>
      </c>
      <c r="O596" s="12">
        <v>0</v>
      </c>
      <c r="P596" s="13">
        <v>169351267</v>
      </c>
    </row>
    <row r="597" spans="1:16" x14ac:dyDescent="0.25">
      <c r="A597" s="10" t="str">
        <f>'[1]CtaGastos AC'!A596</f>
        <v>´3311403240817217000000</v>
      </c>
      <c r="B597" s="10" t="str">
        <f>'[1]CtaGastos AC'!B596</f>
        <v>217 - Planeaci󮠡mbiental participativa, comunicaci󮠥strat駩ca y fortalecimiento de procesos de formaci󮠰ara la participaci󮬠con 鮦asis en adaptaci󮠡l cambio climᴩco</v>
      </c>
      <c r="C597" s="10">
        <f>'[1]CtaGastos AC'!C596</f>
        <v>0</v>
      </c>
      <c r="D597" s="173">
        <v>0</v>
      </c>
      <c r="E597" s="173">
        <v>173960400</v>
      </c>
      <c r="F597" s="173">
        <v>173960400</v>
      </c>
      <c r="G597" s="12">
        <v>0</v>
      </c>
      <c r="H597" s="173">
        <v>0</v>
      </c>
      <c r="I597" s="173">
        <v>173960400</v>
      </c>
      <c r="J597" s="173">
        <v>76330259</v>
      </c>
      <c r="K597" s="12">
        <v>43.877950958953875</v>
      </c>
      <c r="L597" s="173">
        <v>106513704</v>
      </c>
      <c r="M597" s="12">
        <v>61.228707223023171</v>
      </c>
      <c r="N597" s="174">
        <v>0</v>
      </c>
      <c r="O597" s="12">
        <v>0</v>
      </c>
      <c r="P597" s="13">
        <v>173960400</v>
      </c>
    </row>
    <row r="598" spans="1:16" x14ac:dyDescent="0.25">
      <c r="A598" s="10" t="str">
        <f>'[1]CtaGastos AC'!A597</f>
        <v>´3311403240817218000000</v>
      </c>
      <c r="B598" s="10" t="str">
        <f>'[1]CtaGastos AC'!B597</f>
        <v>218 - Planeaci󮠡mbiental participativa, comunicaci󮠥strat駩ca y fortalecimiento de procesos de formaci󮠰ara la participaci󮬠con 鮦asis en adaptaci󮠡l cambio climᴩco</v>
      </c>
      <c r="C598" s="10">
        <f>'[1]CtaGastos AC'!C597</f>
        <v>730799000</v>
      </c>
      <c r="D598" s="173">
        <v>730799000</v>
      </c>
      <c r="E598" s="173">
        <v>43805333</v>
      </c>
      <c r="F598" s="173">
        <v>774604333</v>
      </c>
      <c r="G598" s="12">
        <v>0</v>
      </c>
      <c r="H598" s="173">
        <v>0</v>
      </c>
      <c r="I598" s="173">
        <v>774604333</v>
      </c>
      <c r="J598" s="173">
        <v>632840294</v>
      </c>
      <c r="K598" s="12">
        <v>81.698522334498733</v>
      </c>
      <c r="L598" s="173">
        <v>774604333</v>
      </c>
      <c r="M598" s="12">
        <v>100</v>
      </c>
      <c r="N598" s="174">
        <v>0</v>
      </c>
      <c r="O598" s="12">
        <v>0</v>
      </c>
      <c r="P598" s="13">
        <v>774604333</v>
      </c>
    </row>
    <row r="599" spans="1:16" x14ac:dyDescent="0.25">
      <c r="A599" s="10" t="str">
        <f>'[1]CtaGastos AC'!A598</f>
        <v>´3311403240853000000000</v>
      </c>
      <c r="B599" s="10" t="str">
        <f>'[1]CtaGastos AC'!B598</f>
        <v>Revitalizaci󮠤e la organizaci󮠣omunal</v>
      </c>
      <c r="C599" s="10">
        <f>'[1]CtaGastos AC'!C598</f>
        <v>1479236000</v>
      </c>
      <c r="D599" s="173">
        <v>1479236000</v>
      </c>
      <c r="E599" s="173">
        <v>0</v>
      </c>
      <c r="F599" s="173">
        <v>1479236000</v>
      </c>
      <c r="G599" s="12">
        <v>0</v>
      </c>
      <c r="H599" s="173">
        <v>0</v>
      </c>
      <c r="I599" s="173">
        <v>1479236000</v>
      </c>
      <c r="J599" s="173">
        <v>1396103860</v>
      </c>
      <c r="K599" s="12">
        <v>94.380062410595741</v>
      </c>
      <c r="L599" s="173">
        <v>1473293860</v>
      </c>
      <c r="M599" s="12">
        <v>99.598296688290446</v>
      </c>
      <c r="N599" s="174">
        <v>0</v>
      </c>
      <c r="O599" s="12">
        <v>0</v>
      </c>
      <c r="P599" s="13">
        <v>1479236000</v>
      </c>
    </row>
    <row r="600" spans="1:16" x14ac:dyDescent="0.25">
      <c r="A600" s="10" t="str">
        <f>'[1]CtaGastos AC'!A599</f>
        <v>´3311403240853216000000</v>
      </c>
      <c r="B600" s="10" t="str">
        <f>'[1]CtaGastos AC'!B599</f>
        <v>216 - Revitalizaci󮠤e la organizaci󮠣omunal</v>
      </c>
      <c r="C600" s="10">
        <f>'[1]CtaGastos AC'!C599</f>
        <v>1479236000</v>
      </c>
      <c r="D600" s="173">
        <v>1479236000</v>
      </c>
      <c r="E600" s="173">
        <v>0</v>
      </c>
      <c r="F600" s="173">
        <v>1479236000</v>
      </c>
      <c r="G600" s="12">
        <v>0</v>
      </c>
      <c r="H600" s="173">
        <v>0</v>
      </c>
      <c r="I600" s="173">
        <v>1479236000</v>
      </c>
      <c r="J600" s="173">
        <v>1396103860</v>
      </c>
      <c r="K600" s="12">
        <v>94.380062410595741</v>
      </c>
      <c r="L600" s="173">
        <v>1473293860</v>
      </c>
      <c r="M600" s="12">
        <v>99.598296688290446</v>
      </c>
      <c r="N600" s="174">
        <v>0</v>
      </c>
      <c r="O600" s="12">
        <v>0</v>
      </c>
      <c r="P600" s="13">
        <v>1479236000</v>
      </c>
    </row>
    <row r="601" spans="1:16" x14ac:dyDescent="0.25">
      <c r="A601" s="10" t="str">
        <f>'[1]CtaGastos AC'!A600</f>
        <v>´3311403240857000000000</v>
      </c>
      <c r="B601" s="10" t="str">
        <f>'[1]CtaGastos AC'!B600</f>
        <v>Comunicaci󮠰blica para la movilizaci󮍊</v>
      </c>
      <c r="C601" s="10">
        <f>'[1]CtaGastos AC'!C600</f>
        <v>783133000</v>
      </c>
      <c r="D601" s="173">
        <v>783133000</v>
      </c>
      <c r="E601" s="173">
        <v>0</v>
      </c>
      <c r="F601" s="173">
        <v>783133000</v>
      </c>
      <c r="G601" s="12">
        <v>0</v>
      </c>
      <c r="H601" s="173">
        <v>0</v>
      </c>
      <c r="I601" s="173">
        <v>783133000</v>
      </c>
      <c r="J601" s="173">
        <v>717659666</v>
      </c>
      <c r="K601" s="12">
        <v>91.639563905492423</v>
      </c>
      <c r="L601" s="173">
        <v>783133000</v>
      </c>
      <c r="M601" s="12">
        <v>100</v>
      </c>
      <c r="N601" s="174">
        <v>0</v>
      </c>
      <c r="O601" s="12">
        <v>0</v>
      </c>
      <c r="P601" s="13">
        <v>783133000</v>
      </c>
    </row>
    <row r="602" spans="1:16" x14ac:dyDescent="0.25">
      <c r="A602" s="10" t="str">
        <f>'[1]CtaGastos AC'!A601</f>
        <v>´3311403240857218000000</v>
      </c>
      <c r="B602" s="10" t="str">
        <f>'[1]CtaGastos AC'!B601</f>
        <v>218 - Comunicaci󮠰blica para la movilizaci󮍊</v>
      </c>
      <c r="C602" s="10">
        <f>'[1]CtaGastos AC'!C601</f>
        <v>783133000</v>
      </c>
      <c r="D602" s="173">
        <v>783133000</v>
      </c>
      <c r="E602" s="173">
        <v>0</v>
      </c>
      <c r="F602" s="173">
        <v>783133000</v>
      </c>
      <c r="G602" s="12">
        <v>0</v>
      </c>
      <c r="H602" s="173">
        <v>0</v>
      </c>
      <c r="I602" s="173">
        <v>783133000</v>
      </c>
      <c r="J602" s="173">
        <v>717659666</v>
      </c>
      <c r="K602" s="12">
        <v>91.639563905492423</v>
      </c>
      <c r="L602" s="173">
        <v>783133000</v>
      </c>
      <c r="M602" s="12">
        <v>100</v>
      </c>
      <c r="N602" s="174">
        <v>0</v>
      </c>
      <c r="O602" s="12">
        <v>0</v>
      </c>
      <c r="P602" s="13">
        <v>783133000</v>
      </c>
    </row>
    <row r="603" spans="1:16" x14ac:dyDescent="0.25">
      <c r="A603" s="10" t="str">
        <f>'[1]CtaGastos AC'!A602</f>
        <v>´3311403240870000000000</v>
      </c>
      <c r="B603" s="10" t="str">
        <f>'[1]CtaGastos AC'!B602</f>
        <v>Planeaci󮠹 presupuestaci󮠰articipativa para la superaci󮠤e la segregaci󮠹 las discriminaciones</v>
      </c>
      <c r="C603" s="10">
        <f>'[1]CtaGastos AC'!C602</f>
        <v>5046806000</v>
      </c>
      <c r="D603" s="173">
        <v>5046806000</v>
      </c>
      <c r="E603" s="173">
        <v>-20103253</v>
      </c>
      <c r="F603" s="173">
        <v>5026702747</v>
      </c>
      <c r="G603" s="12">
        <v>0</v>
      </c>
      <c r="H603" s="173">
        <v>0</v>
      </c>
      <c r="I603" s="173">
        <v>5026702747</v>
      </c>
      <c r="J603" s="173">
        <v>4633433645</v>
      </c>
      <c r="K603" s="12">
        <v>92.176400280786282</v>
      </c>
      <c r="L603" s="173">
        <v>5026380481</v>
      </c>
      <c r="M603" s="12">
        <v>99.993588918696403</v>
      </c>
      <c r="N603" s="174">
        <v>0</v>
      </c>
      <c r="O603" s="12">
        <v>0</v>
      </c>
      <c r="P603" s="13">
        <v>5026702747</v>
      </c>
    </row>
    <row r="604" spans="1:16" x14ac:dyDescent="0.25">
      <c r="A604" s="10" t="str">
        <f>'[1]CtaGastos AC'!A603</f>
        <v>´3311403240870215000000</v>
      </c>
      <c r="B604" s="10" t="str">
        <f>'[1]CtaGastos AC'!B603</f>
        <v>215 - Planeaci󮠹 presupuestaci󮠰articipativa para la superaci󮠤e la segregaci󮠹 las discriminaciones</v>
      </c>
      <c r="C604" s="10">
        <f>'[1]CtaGastos AC'!C603</f>
        <v>3045488000</v>
      </c>
      <c r="D604" s="173">
        <v>3045488000</v>
      </c>
      <c r="E604" s="173">
        <v>-20103253</v>
      </c>
      <c r="F604" s="173">
        <v>3025384747</v>
      </c>
      <c r="G604" s="12">
        <v>0</v>
      </c>
      <c r="H604" s="173">
        <v>0</v>
      </c>
      <c r="I604" s="173">
        <v>3025384747</v>
      </c>
      <c r="J604" s="173">
        <v>2714012312</v>
      </c>
      <c r="K604" s="12">
        <v>89.70800539307406</v>
      </c>
      <c r="L604" s="173">
        <v>3025305814</v>
      </c>
      <c r="M604" s="12">
        <v>99.997390976467429</v>
      </c>
      <c r="N604" s="174">
        <v>0</v>
      </c>
      <c r="O604" s="12">
        <v>0</v>
      </c>
      <c r="P604" s="13">
        <v>3025384747</v>
      </c>
    </row>
    <row r="605" spans="1:16" x14ac:dyDescent="0.25">
      <c r="A605" s="10" t="str">
        <f>'[1]CtaGastos AC'!A604</f>
        <v>´3311403240870216000000</v>
      </c>
      <c r="B605" s="10" t="str">
        <f>'[1]CtaGastos AC'!B604</f>
        <v>216 - Planeaci󮠹 presupuestaci󮠰articipativa para la superaci󮠤e la segregaci󮠹 las discriminaciones</v>
      </c>
      <c r="C605" s="10">
        <f>'[1]CtaGastos AC'!C604</f>
        <v>1566250000</v>
      </c>
      <c r="D605" s="173">
        <v>1566250000</v>
      </c>
      <c r="E605" s="173">
        <v>0</v>
      </c>
      <c r="F605" s="173">
        <v>1566250000</v>
      </c>
      <c r="G605" s="12">
        <v>0</v>
      </c>
      <c r="H605" s="173">
        <v>0</v>
      </c>
      <c r="I605" s="173">
        <v>1566250000</v>
      </c>
      <c r="J605" s="173">
        <v>1497978000</v>
      </c>
      <c r="K605" s="12">
        <v>95.641053471667988</v>
      </c>
      <c r="L605" s="173">
        <v>1566164667</v>
      </c>
      <c r="M605" s="12">
        <v>99.994551763766964</v>
      </c>
      <c r="N605" s="174">
        <v>0</v>
      </c>
      <c r="O605" s="12">
        <v>0</v>
      </c>
      <c r="P605" s="13">
        <v>1566250000</v>
      </c>
    </row>
    <row r="606" spans="1:16" x14ac:dyDescent="0.25">
      <c r="A606" s="10" t="str">
        <f>'[1]CtaGastos AC'!A605</f>
        <v>´3311403240870217000000</v>
      </c>
      <c r="B606" s="10" t="str">
        <f>'[1]CtaGastos AC'!B605</f>
        <v>217 - Planeaci󮠹 presupuestaci󮠰articipativa para la superaci󮠤e la segregaci󮠹 las discriminaciones</v>
      </c>
      <c r="C606" s="10">
        <f>'[1]CtaGastos AC'!C605</f>
        <v>435068000</v>
      </c>
      <c r="D606" s="173">
        <v>435068000</v>
      </c>
      <c r="E606" s="173">
        <v>0</v>
      </c>
      <c r="F606" s="173">
        <v>435068000</v>
      </c>
      <c r="G606" s="12">
        <v>0</v>
      </c>
      <c r="H606" s="173">
        <v>0</v>
      </c>
      <c r="I606" s="173">
        <v>435068000</v>
      </c>
      <c r="J606" s="173">
        <v>421443333</v>
      </c>
      <c r="K606" s="12">
        <v>96.868382183934472</v>
      </c>
      <c r="L606" s="173">
        <v>434910000</v>
      </c>
      <c r="M606" s="12">
        <v>99.963683837928784</v>
      </c>
      <c r="N606" s="174">
        <v>0</v>
      </c>
      <c r="O606" s="12">
        <v>0</v>
      </c>
      <c r="P606" s="13">
        <v>435068000</v>
      </c>
    </row>
    <row r="607" spans="1:16" x14ac:dyDescent="0.25">
      <c r="A607" s="10" t="str">
        <f>'[1]CtaGastos AC'!A606</f>
        <v>´3311403250000000000000</v>
      </c>
      <c r="B607" s="10" t="str">
        <f>'[1]CtaGastos AC'!B606</f>
        <v>Fortalecimiento de las capacidades de gesti󮠹 coordinaci󮠤el nivel central y las localidades desde los territorios</v>
      </c>
      <c r="C607" s="10">
        <f>'[1]CtaGastos AC'!C606</f>
        <v>10308533000</v>
      </c>
      <c r="D607" s="173">
        <v>10308533000</v>
      </c>
      <c r="E607" s="173">
        <v>1425374130</v>
      </c>
      <c r="F607" s="173">
        <v>11733907130</v>
      </c>
      <c r="G607" s="12">
        <v>0</v>
      </c>
      <c r="H607" s="173">
        <v>0</v>
      </c>
      <c r="I607" s="173">
        <v>11733907130</v>
      </c>
      <c r="J607" s="173">
        <v>8998408146</v>
      </c>
      <c r="K607" s="12">
        <v>76.687228271935368</v>
      </c>
      <c r="L607" s="173">
        <v>11305106388</v>
      </c>
      <c r="M607" s="12">
        <v>96.345626931853857</v>
      </c>
      <c r="N607" s="174">
        <v>0</v>
      </c>
      <c r="O607" s="12">
        <v>0</v>
      </c>
      <c r="P607" s="13">
        <v>11733907130</v>
      </c>
    </row>
    <row r="608" spans="1:16" x14ac:dyDescent="0.25">
      <c r="A608" s="10" t="str">
        <f>'[1]CtaGastos AC'!A607</f>
        <v>´3311403250711000000000</v>
      </c>
      <c r="B608" s="10" t="str">
        <f>'[1]CtaGastos AC'!B607</f>
        <v>Centro de estudios y anᬩsis de espacio pblico</v>
      </c>
      <c r="C608" s="10">
        <f>'[1]CtaGastos AC'!C607</f>
        <v>529580000</v>
      </c>
      <c r="D608" s="173">
        <v>529580000</v>
      </c>
      <c r="E608" s="173">
        <v>128196092</v>
      </c>
      <c r="F608" s="173">
        <v>657776092</v>
      </c>
      <c r="G608" s="12">
        <v>0</v>
      </c>
      <c r="H608" s="173">
        <v>0</v>
      </c>
      <c r="I608" s="173">
        <v>657776092</v>
      </c>
      <c r="J608" s="173">
        <v>564668528</v>
      </c>
      <c r="K608" s="12">
        <v>85.845097574631822</v>
      </c>
      <c r="L608" s="173">
        <v>645619887</v>
      </c>
      <c r="M608" s="12">
        <v>98.151923557598693</v>
      </c>
      <c r="N608" s="174">
        <v>0</v>
      </c>
      <c r="O608" s="12">
        <v>0</v>
      </c>
      <c r="P608" s="13">
        <v>657776092</v>
      </c>
    </row>
    <row r="609" spans="1:16" x14ac:dyDescent="0.25">
      <c r="A609" s="10" t="str">
        <f>'[1]CtaGastos AC'!A608</f>
        <v>´3311403250711220000000</v>
      </c>
      <c r="B609" s="10" t="str">
        <f>'[1]CtaGastos AC'!B608</f>
        <v>220 - Centro de estudios y anᬩsis de espacio pblico</v>
      </c>
      <c r="C609" s="10">
        <f>'[1]CtaGastos AC'!C608</f>
        <v>529580000</v>
      </c>
      <c r="D609" s="173">
        <v>529580000</v>
      </c>
      <c r="E609" s="173">
        <v>128196092</v>
      </c>
      <c r="F609" s="173">
        <v>657776092</v>
      </c>
      <c r="G609" s="12">
        <v>0</v>
      </c>
      <c r="H609" s="173">
        <v>0</v>
      </c>
      <c r="I609" s="173">
        <v>657776092</v>
      </c>
      <c r="J609" s="173">
        <v>564668528</v>
      </c>
      <c r="K609" s="12">
        <v>85.845097574631822</v>
      </c>
      <c r="L609" s="173">
        <v>645619887</v>
      </c>
      <c r="M609" s="12">
        <v>98.151923557598693</v>
      </c>
      <c r="N609" s="174">
        <v>0</v>
      </c>
      <c r="O609" s="12">
        <v>0</v>
      </c>
      <c r="P609" s="13">
        <v>657776092</v>
      </c>
    </row>
    <row r="610" spans="1:16" x14ac:dyDescent="0.25">
      <c r="A610" s="10" t="str">
        <f>'[1]CtaGastos AC'!A609</f>
        <v>´3311403250753000000000</v>
      </c>
      <c r="B610" s="10" t="str">
        <f>'[1]CtaGastos AC'!B609</f>
        <v>Fortalecimiento de la gesti󮠬ocal para el desarrollo humano en Bogotፊ</v>
      </c>
      <c r="C610" s="10">
        <f>'[1]CtaGastos AC'!C609</f>
        <v>4419223000</v>
      </c>
      <c r="D610" s="173">
        <v>4419223000</v>
      </c>
      <c r="E610" s="173">
        <v>-2821962</v>
      </c>
      <c r="F610" s="173">
        <v>4416401038</v>
      </c>
      <c r="G610" s="12">
        <v>0</v>
      </c>
      <c r="H610" s="173">
        <v>0</v>
      </c>
      <c r="I610" s="173">
        <v>4416401038</v>
      </c>
      <c r="J610" s="173">
        <v>3551093421</v>
      </c>
      <c r="K610" s="12">
        <v>80.40695105461117</v>
      </c>
      <c r="L610" s="173">
        <v>4336444346</v>
      </c>
      <c r="M610" s="12">
        <v>98.189550919130099</v>
      </c>
      <c r="N610" s="174">
        <v>0</v>
      </c>
      <c r="O610" s="12">
        <v>0</v>
      </c>
      <c r="P610" s="13">
        <v>4416401038</v>
      </c>
    </row>
    <row r="611" spans="1:16" x14ac:dyDescent="0.25">
      <c r="A611" s="10" t="str">
        <f>'[1]CtaGastos AC'!A610</f>
        <v>´3311403250753220000000</v>
      </c>
      <c r="B611" s="10" t="str">
        <f>'[1]CtaGastos AC'!B610</f>
        <v>220 - Fortalecimiento de la gesti󮠬ocal para el desarrollo humano en Bogotፊ</v>
      </c>
      <c r="C611" s="10">
        <f>'[1]CtaGastos AC'!C610</f>
        <v>4419223000</v>
      </c>
      <c r="D611" s="173">
        <v>4419223000</v>
      </c>
      <c r="E611" s="173">
        <v>-2821962</v>
      </c>
      <c r="F611" s="173">
        <v>4416401038</v>
      </c>
      <c r="G611" s="12">
        <v>0</v>
      </c>
      <c r="H611" s="173">
        <v>0</v>
      </c>
      <c r="I611" s="173">
        <v>4416401038</v>
      </c>
      <c r="J611" s="173">
        <v>3551093421</v>
      </c>
      <c r="K611" s="12">
        <v>80.40695105461117</v>
      </c>
      <c r="L611" s="173">
        <v>4336444346</v>
      </c>
      <c r="M611" s="12">
        <v>98.189550919130099</v>
      </c>
      <c r="N611" s="174">
        <v>0</v>
      </c>
      <c r="O611" s="12">
        <v>0</v>
      </c>
      <c r="P611" s="13">
        <v>4416401038</v>
      </c>
    </row>
    <row r="612" spans="1:16" x14ac:dyDescent="0.25">
      <c r="A612" s="10" t="str">
        <f>'[1]CtaGastos AC'!A611</f>
        <v>´3311403250823000000000</v>
      </c>
      <c r="B612" s="10" t="str">
        <f>'[1]CtaGastos AC'!B611</f>
        <v>Fortalecimiento a la gobernabilidad democrᴩca local</v>
      </c>
      <c r="C612" s="10">
        <f>'[1]CtaGastos AC'!C611</f>
        <v>5359730000</v>
      </c>
      <c r="D612" s="173">
        <v>5359730000</v>
      </c>
      <c r="E612" s="173">
        <v>1300000000</v>
      </c>
      <c r="F612" s="173">
        <v>6659730000</v>
      </c>
      <c r="G612" s="12">
        <v>0</v>
      </c>
      <c r="H612" s="173">
        <v>0</v>
      </c>
      <c r="I612" s="173">
        <v>6659730000</v>
      </c>
      <c r="J612" s="173">
        <v>4882646197</v>
      </c>
      <c r="K612" s="12">
        <v>73.315978230348676</v>
      </c>
      <c r="L612" s="173">
        <v>6323042155</v>
      </c>
      <c r="M612" s="12">
        <v>94.94442199608693</v>
      </c>
      <c r="N612" s="174">
        <v>0</v>
      </c>
      <c r="O612" s="12">
        <v>0</v>
      </c>
      <c r="P612" s="13">
        <v>6659730000</v>
      </c>
    </row>
  </sheetData>
  <mergeCells count="11">
    <mergeCell ref="A5:B5"/>
    <mergeCell ref="C5:C6"/>
    <mergeCell ref="D5:I5"/>
    <mergeCell ref="J5:O5"/>
    <mergeCell ref="P5:P6"/>
    <mergeCell ref="D4:P4"/>
    <mergeCell ref="D1:P1"/>
    <mergeCell ref="A2:B2"/>
    <mergeCell ref="D2:P2"/>
    <mergeCell ref="A3:B3"/>
    <mergeCell ref="D3:P3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Header>&amp;CPágina &amp;P&amp;R&amp;A</oddHeader>
    <oddFooter>&amp;L&amp;D&amp;C&amp;P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Z51"/>
  <sheetViews>
    <sheetView zoomScale="130" zoomScaleNormal="130" workbookViewId="0">
      <pane xSplit="1" ySplit="7" topLeftCell="AR34" activePane="bottomRight" state="frozen"/>
      <selection pane="topRight" activeCell="B1" sqref="B1"/>
      <selection pane="bottomLeft" activeCell="A4" sqref="A4"/>
      <selection pane="bottomRight" activeCell="B8" sqref="B8:AY51"/>
    </sheetView>
  </sheetViews>
  <sheetFormatPr baseColWidth="10" defaultRowHeight="15.75" x14ac:dyDescent="0.25"/>
  <cols>
    <col min="1" max="1" width="72.75" bestFit="1" customWidth="1"/>
    <col min="2" max="2" width="14.875" bestFit="1" customWidth="1"/>
    <col min="3" max="3" width="13.25" bestFit="1" customWidth="1"/>
    <col min="4" max="4" width="14.875" bestFit="1" customWidth="1"/>
    <col min="5" max="5" width="6.625" bestFit="1" customWidth="1"/>
    <col min="6" max="6" width="14.875" bestFit="1" customWidth="1"/>
    <col min="7" max="7" width="7.5" bestFit="1" customWidth="1"/>
    <col min="8" max="8" width="13.5" bestFit="1" customWidth="1"/>
    <col min="9" max="9" width="7.5" bestFit="1" customWidth="1"/>
    <col min="10" max="10" width="14.875" bestFit="1" customWidth="1"/>
    <col min="11" max="11" width="7.5" bestFit="1" customWidth="1"/>
    <col min="12" max="12" width="6.875" hidden="1" customWidth="1"/>
    <col min="13" max="13" width="10.5" hidden="1" customWidth="1"/>
    <col min="14" max="14" width="8.375" hidden="1" customWidth="1"/>
    <col min="15" max="15" width="6.625" hidden="1" customWidth="1"/>
    <col min="16" max="17" width="6.25" hidden="1" customWidth="1"/>
    <col min="18" max="18" width="10" hidden="1" customWidth="1"/>
    <col min="19" max="19" width="6.25" hidden="1" customWidth="1"/>
    <col min="20" max="20" width="10" hidden="1" customWidth="1"/>
    <col min="21" max="21" width="3.75" hidden="1" customWidth="1"/>
    <col min="22" max="22" width="15.75" bestFit="1" customWidth="1"/>
    <col min="23" max="23" width="15.375" bestFit="1" customWidth="1"/>
    <col min="24" max="24" width="15.75" bestFit="1" customWidth="1"/>
    <col min="25" max="25" width="6.625" bestFit="1" customWidth="1"/>
    <col min="26" max="26" width="14.875" bestFit="1" customWidth="1"/>
    <col min="27" max="27" width="7.5" bestFit="1" customWidth="1"/>
    <col min="28" max="28" width="14.875" bestFit="1" customWidth="1"/>
    <col min="29" max="29" width="6.25" bestFit="1" customWidth="1"/>
    <col min="30" max="30" width="15.75" bestFit="1" customWidth="1"/>
    <col min="31" max="31" width="7.5" bestFit="1" customWidth="1"/>
    <col min="32" max="32" width="13.5" bestFit="1" customWidth="1"/>
    <col min="33" max="33" width="13.25" bestFit="1" customWidth="1"/>
    <col min="34" max="34" width="13.5" bestFit="1" customWidth="1"/>
    <col min="35" max="35" width="6.625" bestFit="1" customWidth="1"/>
    <col min="36" max="36" width="13.5" bestFit="1" customWidth="1"/>
    <col min="37" max="37" width="6.25" bestFit="1" customWidth="1"/>
    <col min="38" max="38" width="13.5" bestFit="1" customWidth="1"/>
    <col min="39" max="39" width="6.25" bestFit="1" customWidth="1"/>
    <col min="40" max="40" width="13.5" bestFit="1" customWidth="1"/>
    <col min="41" max="41" width="6.25" bestFit="1" customWidth="1"/>
    <col min="42" max="42" width="15.75" bestFit="1" customWidth="1"/>
    <col min="43" max="43" width="15.375" bestFit="1" customWidth="1"/>
    <col min="44" max="44" width="15.75" bestFit="1" customWidth="1"/>
    <col min="45" max="45" width="6.25" bestFit="1" customWidth="1"/>
    <col min="46" max="46" width="15.75" bestFit="1" customWidth="1"/>
    <col min="47" max="47" width="5.5" customWidth="1"/>
    <col min="48" max="48" width="14.875" bestFit="1" customWidth="1"/>
    <col min="49" max="49" width="5.5" bestFit="1" customWidth="1"/>
    <col min="50" max="50" width="15.75" bestFit="1" customWidth="1"/>
    <col min="51" max="51" width="5.5" bestFit="1" customWidth="1"/>
  </cols>
  <sheetData>
    <row r="1" spans="1:52" s="138" customFormat="1" x14ac:dyDescent="0.25">
      <c r="B1" s="158" t="s">
        <v>43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</row>
    <row r="2" spans="1:52" s="138" customFormat="1" x14ac:dyDescent="0.25">
      <c r="A2" s="137" t="s">
        <v>55</v>
      </c>
      <c r="B2" s="158" t="s">
        <v>122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</row>
    <row r="3" spans="1:52" s="138" customFormat="1" x14ac:dyDescent="0.25">
      <c r="A3" s="137" t="s">
        <v>56</v>
      </c>
      <c r="B3" s="158" t="s">
        <v>69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</row>
    <row r="4" spans="1:52" s="138" customFormat="1" ht="16.5" thickBot="1" x14ac:dyDescent="0.3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52" x14ac:dyDescent="0.25">
      <c r="A5" s="18"/>
      <c r="B5" s="153" t="s">
        <v>21</v>
      </c>
      <c r="C5" s="154"/>
      <c r="D5" s="154"/>
      <c r="E5" s="154"/>
      <c r="F5" s="154"/>
      <c r="G5" s="154"/>
      <c r="H5" s="154"/>
      <c r="I5" s="154"/>
      <c r="J5" s="154"/>
      <c r="K5" s="155"/>
      <c r="L5" s="156" t="s">
        <v>22</v>
      </c>
      <c r="M5" s="154"/>
      <c r="N5" s="154"/>
      <c r="O5" s="154"/>
      <c r="P5" s="154"/>
      <c r="Q5" s="154"/>
      <c r="R5" s="154"/>
      <c r="S5" s="154"/>
      <c r="T5" s="154"/>
      <c r="U5" s="155"/>
      <c r="V5" s="156" t="s">
        <v>20</v>
      </c>
      <c r="W5" s="154"/>
      <c r="X5" s="154"/>
      <c r="Y5" s="154"/>
      <c r="Z5" s="154"/>
      <c r="AA5" s="154"/>
      <c r="AB5" s="154"/>
      <c r="AC5" s="154"/>
      <c r="AD5" s="154"/>
      <c r="AE5" s="155"/>
      <c r="AF5" s="156" t="s">
        <v>23</v>
      </c>
      <c r="AG5" s="154"/>
      <c r="AH5" s="154"/>
      <c r="AI5" s="154"/>
      <c r="AJ5" s="154"/>
      <c r="AK5" s="154"/>
      <c r="AL5" s="154"/>
      <c r="AM5" s="154"/>
      <c r="AN5" s="154"/>
      <c r="AO5" s="155"/>
      <c r="AP5" s="156" t="s">
        <v>123</v>
      </c>
      <c r="AQ5" s="154"/>
      <c r="AR5" s="154"/>
      <c r="AS5" s="154"/>
      <c r="AT5" s="154"/>
      <c r="AU5" s="154"/>
      <c r="AV5" s="154"/>
      <c r="AW5" s="154"/>
      <c r="AX5" s="154"/>
      <c r="AY5" s="155"/>
      <c r="AZ5" s="19"/>
    </row>
    <row r="6" spans="1:52" x14ac:dyDescent="0.25">
      <c r="A6" s="20"/>
      <c r="B6" s="152" t="s">
        <v>24</v>
      </c>
      <c r="C6" s="150"/>
      <c r="D6" s="150"/>
      <c r="E6" s="150"/>
      <c r="F6" s="150" t="s">
        <v>25</v>
      </c>
      <c r="G6" s="150"/>
      <c r="H6" s="150"/>
      <c r="I6" s="150"/>
      <c r="J6" s="150"/>
      <c r="K6" s="151"/>
      <c r="L6" s="157" t="s">
        <v>24</v>
      </c>
      <c r="M6" s="150"/>
      <c r="N6" s="150"/>
      <c r="O6" s="150"/>
      <c r="P6" s="150" t="s">
        <v>25</v>
      </c>
      <c r="Q6" s="150"/>
      <c r="R6" s="150"/>
      <c r="S6" s="150"/>
      <c r="T6" s="150"/>
      <c r="U6" s="151"/>
      <c r="V6" s="152" t="s">
        <v>24</v>
      </c>
      <c r="W6" s="150"/>
      <c r="X6" s="150"/>
      <c r="Y6" s="150"/>
      <c r="Z6" s="150" t="s">
        <v>25</v>
      </c>
      <c r="AA6" s="150"/>
      <c r="AB6" s="150"/>
      <c r="AC6" s="150"/>
      <c r="AD6" s="150"/>
      <c r="AE6" s="151"/>
      <c r="AF6" s="152" t="s">
        <v>24</v>
      </c>
      <c r="AG6" s="150"/>
      <c r="AH6" s="150"/>
      <c r="AI6" s="150"/>
      <c r="AJ6" s="150" t="s">
        <v>25</v>
      </c>
      <c r="AK6" s="150"/>
      <c r="AL6" s="150"/>
      <c r="AM6" s="150"/>
      <c r="AN6" s="150"/>
      <c r="AO6" s="151"/>
      <c r="AP6" s="152" t="s">
        <v>24</v>
      </c>
      <c r="AQ6" s="150"/>
      <c r="AR6" s="150"/>
      <c r="AS6" s="150"/>
      <c r="AT6" s="150" t="s">
        <v>25</v>
      </c>
      <c r="AU6" s="150"/>
      <c r="AV6" s="150"/>
      <c r="AW6" s="150"/>
      <c r="AX6" s="150"/>
      <c r="AY6" s="151"/>
      <c r="AZ6" s="19"/>
    </row>
    <row r="7" spans="1:52" ht="39.75" thickBot="1" x14ac:dyDescent="0.3">
      <c r="A7" s="21" t="s">
        <v>26</v>
      </c>
      <c r="B7" s="108" t="s">
        <v>27</v>
      </c>
      <c r="C7" s="109" t="s">
        <v>28</v>
      </c>
      <c r="D7" s="109" t="s">
        <v>29</v>
      </c>
      <c r="E7" s="109" t="s">
        <v>30</v>
      </c>
      <c r="F7" s="109" t="s">
        <v>31</v>
      </c>
      <c r="G7" s="109" t="s">
        <v>32</v>
      </c>
      <c r="H7" s="110" t="s">
        <v>33</v>
      </c>
      <c r="I7" s="109" t="s">
        <v>32</v>
      </c>
      <c r="J7" s="109" t="s">
        <v>34</v>
      </c>
      <c r="K7" s="111" t="s">
        <v>32</v>
      </c>
      <c r="L7" s="112" t="s">
        <v>27</v>
      </c>
      <c r="M7" s="110" t="s">
        <v>35</v>
      </c>
      <c r="N7" s="110" t="s">
        <v>36</v>
      </c>
      <c r="O7" s="110" t="s">
        <v>30</v>
      </c>
      <c r="P7" s="110" t="s">
        <v>31</v>
      </c>
      <c r="Q7" s="110" t="s">
        <v>37</v>
      </c>
      <c r="R7" s="113" t="s">
        <v>33</v>
      </c>
      <c r="S7" s="110" t="s">
        <v>37</v>
      </c>
      <c r="T7" s="113" t="s">
        <v>38</v>
      </c>
      <c r="U7" s="114" t="s">
        <v>37</v>
      </c>
      <c r="V7" s="115" t="s">
        <v>27</v>
      </c>
      <c r="W7" s="109" t="s">
        <v>28</v>
      </c>
      <c r="X7" s="109" t="s">
        <v>29</v>
      </c>
      <c r="Y7" s="109" t="s">
        <v>30</v>
      </c>
      <c r="Z7" s="109" t="s">
        <v>31</v>
      </c>
      <c r="AA7" s="109" t="s">
        <v>32</v>
      </c>
      <c r="AB7" s="110" t="s">
        <v>33</v>
      </c>
      <c r="AC7" s="109" t="s">
        <v>37</v>
      </c>
      <c r="AD7" s="109" t="s">
        <v>34</v>
      </c>
      <c r="AE7" s="111" t="s">
        <v>32</v>
      </c>
      <c r="AF7" s="115" t="s">
        <v>27</v>
      </c>
      <c r="AG7" s="109" t="s">
        <v>28</v>
      </c>
      <c r="AH7" s="109" t="s">
        <v>29</v>
      </c>
      <c r="AI7" s="109" t="s">
        <v>30</v>
      </c>
      <c r="AJ7" s="109" t="s">
        <v>31</v>
      </c>
      <c r="AK7" s="109" t="s">
        <v>37</v>
      </c>
      <c r="AL7" s="110" t="s">
        <v>33</v>
      </c>
      <c r="AM7" s="109" t="s">
        <v>37</v>
      </c>
      <c r="AN7" s="109" t="s">
        <v>34</v>
      </c>
      <c r="AO7" s="111" t="s">
        <v>37</v>
      </c>
      <c r="AP7" s="112" t="s">
        <v>27</v>
      </c>
      <c r="AQ7" s="110" t="s">
        <v>35</v>
      </c>
      <c r="AR7" s="110" t="s">
        <v>36</v>
      </c>
      <c r="AS7" s="110" t="s">
        <v>30</v>
      </c>
      <c r="AT7" s="110" t="s">
        <v>31</v>
      </c>
      <c r="AU7" s="110" t="s">
        <v>37</v>
      </c>
      <c r="AV7" s="113" t="s">
        <v>33</v>
      </c>
      <c r="AW7" s="110" t="s">
        <v>37</v>
      </c>
      <c r="AX7" s="113" t="s">
        <v>38</v>
      </c>
      <c r="AY7" s="114" t="s">
        <v>37</v>
      </c>
      <c r="AZ7" s="22"/>
    </row>
    <row r="8" spans="1:52" x14ac:dyDescent="0.25">
      <c r="A8" s="99" t="str">
        <f>[1]ac!B10</f>
        <v>CONCEJO DE BOGOTA, D.C..</v>
      </c>
      <c r="B8" s="23">
        <v>55158327000</v>
      </c>
      <c r="C8" s="23">
        <v>0</v>
      </c>
      <c r="D8" s="23">
        <v>55158327000</v>
      </c>
      <c r="E8" s="53">
        <v>2.5040336774574663</v>
      </c>
      <c r="F8" s="23">
        <v>53278302901</v>
      </c>
      <c r="G8" s="53">
        <v>96.591586073667528</v>
      </c>
      <c r="H8" s="23">
        <v>0</v>
      </c>
      <c r="I8" s="25">
        <v>0</v>
      </c>
      <c r="J8" s="23">
        <v>53278302901</v>
      </c>
      <c r="K8" s="27">
        <v>96.591586073667528</v>
      </c>
      <c r="L8" s="23"/>
      <c r="M8" s="24"/>
      <c r="N8" s="24">
        <v>0</v>
      </c>
      <c r="O8" s="25" t="e">
        <v>#REF!</v>
      </c>
      <c r="P8" s="24"/>
      <c r="Q8" s="26">
        <v>0</v>
      </c>
      <c r="R8" s="24">
        <v>0</v>
      </c>
      <c r="S8" s="25">
        <v>0</v>
      </c>
      <c r="T8" s="24"/>
      <c r="U8" s="27">
        <v>0</v>
      </c>
      <c r="V8" s="23">
        <v>0</v>
      </c>
      <c r="W8" s="23">
        <v>0</v>
      </c>
      <c r="X8" s="23">
        <v>0</v>
      </c>
      <c r="Y8" s="53">
        <v>0</v>
      </c>
      <c r="Z8" s="23">
        <v>0</v>
      </c>
      <c r="AA8" s="53">
        <v>0</v>
      </c>
      <c r="AB8" s="23">
        <v>0</v>
      </c>
      <c r="AC8" s="25">
        <v>0</v>
      </c>
      <c r="AD8" s="23">
        <v>0</v>
      </c>
      <c r="AE8" s="27">
        <v>0</v>
      </c>
      <c r="AF8" s="23">
        <v>0</v>
      </c>
      <c r="AG8" s="23">
        <v>0</v>
      </c>
      <c r="AH8" s="23">
        <v>0</v>
      </c>
      <c r="AI8" s="53">
        <v>0</v>
      </c>
      <c r="AJ8" s="23">
        <v>0</v>
      </c>
      <c r="AK8" s="26">
        <v>0</v>
      </c>
      <c r="AL8" s="23">
        <v>0</v>
      </c>
      <c r="AM8" s="25">
        <v>0</v>
      </c>
      <c r="AN8" s="23">
        <v>0</v>
      </c>
      <c r="AO8" s="25">
        <v>0</v>
      </c>
      <c r="AP8" s="23">
        <v>55158327000</v>
      </c>
      <c r="AQ8" s="31">
        <v>0</v>
      </c>
      <c r="AR8" s="24">
        <v>55158327000</v>
      </c>
      <c r="AS8" s="26">
        <v>0.3444282874816178</v>
      </c>
      <c r="AT8" s="31">
        <v>53278302901</v>
      </c>
      <c r="AU8" s="26">
        <v>96.591586073667528</v>
      </c>
      <c r="AV8" s="24">
        <v>0</v>
      </c>
      <c r="AW8" s="25">
        <v>0</v>
      </c>
      <c r="AX8" s="31">
        <v>53278302901</v>
      </c>
      <c r="AY8" s="27">
        <v>96.591586073667528</v>
      </c>
      <c r="AZ8" s="28"/>
    </row>
    <row r="9" spans="1:52" x14ac:dyDescent="0.25">
      <c r="A9" s="99" t="str">
        <f>[1]ac!B11</f>
        <v>PERSONERÍA DE BOGOTÁ.</v>
      </c>
      <c r="B9" s="23">
        <v>103185371000</v>
      </c>
      <c r="C9" s="23">
        <v>0</v>
      </c>
      <c r="D9" s="23">
        <v>103185371000</v>
      </c>
      <c r="E9" s="53">
        <v>4.6843270646142523</v>
      </c>
      <c r="F9" s="23">
        <v>99915197569</v>
      </c>
      <c r="G9" s="53">
        <v>96.830778046046859</v>
      </c>
      <c r="H9" s="23">
        <v>3184334331</v>
      </c>
      <c r="I9" s="30">
        <v>3.0860327390788758</v>
      </c>
      <c r="J9" s="23">
        <v>103099531900</v>
      </c>
      <c r="K9" s="33">
        <v>99.916810785125733</v>
      </c>
      <c r="L9" s="29"/>
      <c r="M9" s="31"/>
      <c r="N9" s="24">
        <v>0</v>
      </c>
      <c r="O9" s="30" t="e">
        <v>#REF!</v>
      </c>
      <c r="P9" s="31"/>
      <c r="Q9" s="32">
        <v>0</v>
      </c>
      <c r="R9" s="31">
        <v>0</v>
      </c>
      <c r="S9" s="30">
        <v>0</v>
      </c>
      <c r="T9" s="31"/>
      <c r="U9" s="33">
        <v>0</v>
      </c>
      <c r="V9" s="23">
        <v>7000000000</v>
      </c>
      <c r="W9" s="23">
        <v>0</v>
      </c>
      <c r="X9" s="23">
        <v>7000000000</v>
      </c>
      <c r="Y9" s="53">
        <v>5.3779714726381794E-2</v>
      </c>
      <c r="Z9" s="23">
        <v>5541287983</v>
      </c>
      <c r="AA9" s="53">
        <v>79.161256899999998</v>
      </c>
      <c r="AB9" s="23">
        <v>1454494683</v>
      </c>
      <c r="AC9" s="30">
        <v>20.77849547142857</v>
      </c>
      <c r="AD9" s="23">
        <v>6995782666</v>
      </c>
      <c r="AE9" s="33">
        <v>99.939752371428568</v>
      </c>
      <c r="AF9" s="23">
        <v>0</v>
      </c>
      <c r="AG9" s="23">
        <v>0</v>
      </c>
      <c r="AH9" s="23">
        <v>0</v>
      </c>
      <c r="AI9" s="53">
        <v>0</v>
      </c>
      <c r="AJ9" s="23">
        <v>0</v>
      </c>
      <c r="AK9" s="32">
        <v>0</v>
      </c>
      <c r="AL9" s="23">
        <v>0</v>
      </c>
      <c r="AM9" s="30">
        <v>0</v>
      </c>
      <c r="AN9" s="23">
        <v>0</v>
      </c>
      <c r="AO9" s="30">
        <v>0</v>
      </c>
      <c r="AP9" s="23">
        <v>110185371000</v>
      </c>
      <c r="AQ9" s="31">
        <v>0</v>
      </c>
      <c r="AR9" s="24">
        <v>110185371000</v>
      </c>
      <c r="AS9" s="26">
        <v>0.68803679703803766</v>
      </c>
      <c r="AT9" s="31">
        <v>105456485552</v>
      </c>
      <c r="AU9" s="32">
        <v>95.708245654498</v>
      </c>
      <c r="AV9" s="31">
        <v>4638829014</v>
      </c>
      <c r="AW9" s="30">
        <v>4.2100225936526545</v>
      </c>
      <c r="AX9" s="31">
        <v>110095314566</v>
      </c>
      <c r="AY9" s="33">
        <v>99.918268248150653</v>
      </c>
      <c r="AZ9" s="28"/>
    </row>
    <row r="10" spans="1:52" x14ac:dyDescent="0.25">
      <c r="A10" s="99" t="str">
        <f>[1]ac!B12</f>
        <v>SECRETARÍA GENERAL DE LA ALCALDÍA MAYOR DE BOGOTÁ, D.C..</v>
      </c>
      <c r="B10" s="23">
        <v>75439899000</v>
      </c>
      <c r="C10" s="23">
        <v>0</v>
      </c>
      <c r="D10" s="23">
        <v>75439899000</v>
      </c>
      <c r="E10" s="53">
        <v>3.4247602854232664</v>
      </c>
      <c r="F10" s="23">
        <v>59341708956</v>
      </c>
      <c r="G10" s="53">
        <v>78.660907215689662</v>
      </c>
      <c r="H10" s="23">
        <v>6643254034</v>
      </c>
      <c r="I10" s="30">
        <v>8.8060219089105622</v>
      </c>
      <c r="J10" s="23">
        <v>65984962990</v>
      </c>
      <c r="K10" s="33">
        <v>87.466929124600227</v>
      </c>
      <c r="L10" s="29"/>
      <c r="M10" s="31"/>
      <c r="N10" s="24">
        <v>0</v>
      </c>
      <c r="O10" s="30" t="e">
        <v>#REF!</v>
      </c>
      <c r="P10" s="31"/>
      <c r="Q10" s="32">
        <v>0</v>
      </c>
      <c r="R10" s="31">
        <v>0</v>
      </c>
      <c r="S10" s="30">
        <v>0</v>
      </c>
      <c r="T10" s="31"/>
      <c r="U10" s="33">
        <v>0</v>
      </c>
      <c r="V10" s="23">
        <v>104038000000</v>
      </c>
      <c r="W10" s="23">
        <v>0</v>
      </c>
      <c r="X10" s="23">
        <v>104038000000</v>
      </c>
      <c r="Y10" s="53">
        <v>0.79930485152904418</v>
      </c>
      <c r="Z10" s="23">
        <v>76778282800</v>
      </c>
      <c r="AA10" s="53">
        <v>73.798307157000337</v>
      </c>
      <c r="AB10" s="23">
        <v>22013384201</v>
      </c>
      <c r="AC10" s="30">
        <v>21.158984410503852</v>
      </c>
      <c r="AD10" s="23">
        <v>98791667001</v>
      </c>
      <c r="AE10" s="33">
        <v>94.957291567504171</v>
      </c>
      <c r="AF10" s="23">
        <v>0</v>
      </c>
      <c r="AG10" s="23">
        <v>0</v>
      </c>
      <c r="AH10" s="23">
        <v>0</v>
      </c>
      <c r="AI10" s="53">
        <v>0</v>
      </c>
      <c r="AJ10" s="23">
        <v>0</v>
      </c>
      <c r="AK10" s="32">
        <v>0</v>
      </c>
      <c r="AL10" s="23">
        <v>0</v>
      </c>
      <c r="AM10" s="30">
        <v>0</v>
      </c>
      <c r="AN10" s="23">
        <v>0</v>
      </c>
      <c r="AO10" s="30">
        <v>0</v>
      </c>
      <c r="AP10" s="23">
        <v>179477899000</v>
      </c>
      <c r="AQ10" s="31">
        <v>0</v>
      </c>
      <c r="AR10" s="24">
        <v>179477899000</v>
      </c>
      <c r="AS10" s="26">
        <v>1.1207240820296953</v>
      </c>
      <c r="AT10" s="31">
        <v>136119991756</v>
      </c>
      <c r="AU10" s="32">
        <v>75.842202585623085</v>
      </c>
      <c r="AV10" s="31">
        <v>28656638235</v>
      </c>
      <c r="AW10" s="30">
        <v>15.966666867991361</v>
      </c>
      <c r="AX10" s="31">
        <v>164776629991</v>
      </c>
      <c r="AY10" s="33">
        <v>91.808869453614449</v>
      </c>
      <c r="AZ10" s="28"/>
    </row>
    <row r="11" spans="1:52" x14ac:dyDescent="0.25">
      <c r="A11" s="99" t="str">
        <f>[1]ac!B13</f>
        <v>VEEDURÍA DISTRITAL.</v>
      </c>
      <c r="B11" s="23">
        <v>16377989000</v>
      </c>
      <c r="C11" s="23">
        <v>0</v>
      </c>
      <c r="D11" s="23">
        <v>16377989000</v>
      </c>
      <c r="E11" s="53">
        <v>0.74351486449231752</v>
      </c>
      <c r="F11" s="23">
        <v>15187316495</v>
      </c>
      <c r="G11" s="53">
        <v>92.730044543319707</v>
      </c>
      <c r="H11" s="23">
        <v>602223667</v>
      </c>
      <c r="I11" s="30">
        <v>3.6770305988116125</v>
      </c>
      <c r="J11" s="23">
        <v>15789540162</v>
      </c>
      <c r="K11" s="33">
        <v>96.407075142131305</v>
      </c>
      <c r="L11" s="29"/>
      <c r="M11" s="31"/>
      <c r="N11" s="24">
        <v>0</v>
      </c>
      <c r="O11" s="30" t="e">
        <v>#REF!</v>
      </c>
      <c r="P11" s="31"/>
      <c r="Q11" s="32">
        <v>0</v>
      </c>
      <c r="R11" s="31">
        <v>0</v>
      </c>
      <c r="S11" s="30">
        <v>0</v>
      </c>
      <c r="T11" s="31"/>
      <c r="U11" s="33">
        <v>0</v>
      </c>
      <c r="V11" s="23">
        <v>1187719000</v>
      </c>
      <c r="W11" s="23">
        <v>0</v>
      </c>
      <c r="X11" s="23">
        <v>1187719000</v>
      </c>
      <c r="Y11" s="53">
        <v>9.1250269993004944E-3</v>
      </c>
      <c r="Z11" s="23">
        <v>1166117311</v>
      </c>
      <c r="AA11" s="53">
        <v>98.181245816560988</v>
      </c>
      <c r="AB11" s="23">
        <v>3823008</v>
      </c>
      <c r="AC11" s="30">
        <v>0.32187815468136827</v>
      </c>
      <c r="AD11" s="23">
        <v>1169940319</v>
      </c>
      <c r="AE11" s="33">
        <v>98.50312397124236</v>
      </c>
      <c r="AF11" s="23">
        <v>0</v>
      </c>
      <c r="AG11" s="23">
        <v>0</v>
      </c>
      <c r="AH11" s="23">
        <v>0</v>
      </c>
      <c r="AI11" s="53">
        <v>0</v>
      </c>
      <c r="AJ11" s="23">
        <v>0</v>
      </c>
      <c r="AK11" s="32">
        <v>0</v>
      </c>
      <c r="AL11" s="23">
        <v>0</v>
      </c>
      <c r="AM11" s="30">
        <v>0</v>
      </c>
      <c r="AN11" s="23">
        <v>0</v>
      </c>
      <c r="AO11" s="30">
        <v>0</v>
      </c>
      <c r="AP11" s="23">
        <v>17565708000</v>
      </c>
      <c r="AQ11" s="31">
        <v>0</v>
      </c>
      <c r="AR11" s="24">
        <v>17565708000</v>
      </c>
      <c r="AS11" s="26">
        <v>0.10968655240109355</v>
      </c>
      <c r="AT11" s="31">
        <v>16353433806</v>
      </c>
      <c r="AU11" s="32">
        <v>93.09863175455267</v>
      </c>
      <c r="AV11" s="31">
        <v>606046675</v>
      </c>
      <c r="AW11" s="30">
        <v>3.4501693583885147</v>
      </c>
      <c r="AX11" s="31">
        <v>16959480481</v>
      </c>
      <c r="AY11" s="33">
        <v>96.548801112941192</v>
      </c>
      <c r="AZ11" s="28"/>
    </row>
    <row r="12" spans="1:52" x14ac:dyDescent="0.25">
      <c r="A12" s="99" t="str">
        <f>[1]ac!B14</f>
        <v>SECRETARIA DE GOBIERNO.</v>
      </c>
      <c r="B12" s="23">
        <v>94526438000</v>
      </c>
      <c r="C12" s="23">
        <v>0</v>
      </c>
      <c r="D12" s="23">
        <v>94526438000</v>
      </c>
      <c r="E12" s="53">
        <v>4.2912357396571368</v>
      </c>
      <c r="F12" s="23">
        <v>84678227587.509995</v>
      </c>
      <c r="G12" s="53">
        <v>89.581528066793325</v>
      </c>
      <c r="H12" s="23">
        <v>3119511116.4300079</v>
      </c>
      <c r="I12" s="30">
        <v>3.3001466916906441</v>
      </c>
      <c r="J12" s="23">
        <v>87797738703.940002</v>
      </c>
      <c r="K12" s="33">
        <v>92.881674758483967</v>
      </c>
      <c r="L12" s="29"/>
      <c r="M12" s="31"/>
      <c r="N12" s="24">
        <v>0</v>
      </c>
      <c r="O12" s="30" t="e">
        <v>#REF!</v>
      </c>
      <c r="P12" s="31"/>
      <c r="Q12" s="32">
        <v>0</v>
      </c>
      <c r="R12" s="31">
        <v>0</v>
      </c>
      <c r="S12" s="30">
        <v>0</v>
      </c>
      <c r="T12" s="31"/>
      <c r="U12" s="33">
        <v>0</v>
      </c>
      <c r="V12" s="23">
        <v>86038925000</v>
      </c>
      <c r="W12" s="23">
        <v>200000000</v>
      </c>
      <c r="X12" s="23">
        <v>86238925000</v>
      </c>
      <c r="Y12" s="53">
        <v>0.66255782640140504</v>
      </c>
      <c r="Z12" s="23">
        <v>55303859816</v>
      </c>
      <c r="AA12" s="53">
        <v>64.128651668605556</v>
      </c>
      <c r="AB12" s="23">
        <v>24127123156</v>
      </c>
      <c r="AC12" s="30">
        <v>27.977068540685078</v>
      </c>
      <c r="AD12" s="23">
        <v>79430982972</v>
      </c>
      <c r="AE12" s="33">
        <v>92.105720209290638</v>
      </c>
      <c r="AF12" s="23">
        <v>0</v>
      </c>
      <c r="AG12" s="23">
        <v>0</v>
      </c>
      <c r="AH12" s="23">
        <v>0</v>
      </c>
      <c r="AI12" s="53">
        <v>0</v>
      </c>
      <c r="AJ12" s="23">
        <v>0</v>
      </c>
      <c r="AK12" s="32">
        <v>0</v>
      </c>
      <c r="AL12" s="23">
        <v>0</v>
      </c>
      <c r="AM12" s="30">
        <v>0</v>
      </c>
      <c r="AN12" s="23">
        <v>0</v>
      </c>
      <c r="AO12" s="30">
        <v>0</v>
      </c>
      <c r="AP12" s="23">
        <v>180565363000</v>
      </c>
      <c r="AQ12" s="31">
        <v>200000000</v>
      </c>
      <c r="AR12" s="24">
        <v>180765363000</v>
      </c>
      <c r="AS12" s="26">
        <v>1.1287634669210145</v>
      </c>
      <c r="AT12" s="31">
        <v>139982087403.51001</v>
      </c>
      <c r="AU12" s="32">
        <v>77.438556303239352</v>
      </c>
      <c r="AV12" s="31">
        <v>27246634272.429993</v>
      </c>
      <c r="AW12" s="30">
        <v>15.072928696207132</v>
      </c>
      <c r="AX12" s="31">
        <v>167228721675.94</v>
      </c>
      <c r="AY12" s="33">
        <v>92.511484999446495</v>
      </c>
      <c r="AZ12" s="28"/>
    </row>
    <row r="13" spans="1:52" x14ac:dyDescent="0.25">
      <c r="A13" s="99" t="str">
        <f>[1]ac!B15</f>
        <v>SECRETARIA DISTRITAL DE HACIENDA. ING</v>
      </c>
      <c r="B13" s="23">
        <v>245916182000</v>
      </c>
      <c r="C13" s="23">
        <v>-1414919795</v>
      </c>
      <c r="D13" s="23">
        <v>244501262205</v>
      </c>
      <c r="E13" s="53">
        <v>11.099673032907225</v>
      </c>
      <c r="F13" s="23">
        <v>157194798717.25</v>
      </c>
      <c r="G13" s="53">
        <v>64.292019312951993</v>
      </c>
      <c r="H13" s="23">
        <v>15600150456.75</v>
      </c>
      <c r="I13" s="30">
        <v>6.3803966965496421</v>
      </c>
      <c r="J13" s="23">
        <v>172794949174</v>
      </c>
      <c r="K13" s="33">
        <v>70.672416009501632</v>
      </c>
      <c r="L13" s="29"/>
      <c r="M13" s="31"/>
      <c r="N13" s="24">
        <v>0</v>
      </c>
      <c r="O13" s="30" t="e">
        <v>#REF!</v>
      </c>
      <c r="P13" s="31"/>
      <c r="Q13" s="32">
        <v>0</v>
      </c>
      <c r="R13" s="31">
        <v>0</v>
      </c>
      <c r="S13" s="30">
        <v>0</v>
      </c>
      <c r="T13" s="31"/>
      <c r="U13" s="33">
        <v>0</v>
      </c>
      <c r="V13" s="23">
        <v>4795723512000</v>
      </c>
      <c r="W13" s="23">
        <v>-1252181419508</v>
      </c>
      <c r="X13" s="23">
        <v>3543542092492</v>
      </c>
      <c r="Y13" s="53">
        <v>27.224383265020823</v>
      </c>
      <c r="Z13" s="23">
        <v>2575035396601</v>
      </c>
      <c r="AA13" s="53">
        <v>72.668401542539698</v>
      </c>
      <c r="AB13" s="23">
        <v>8481765443</v>
      </c>
      <c r="AC13" s="30">
        <v>0.23935839399145359</v>
      </c>
      <c r="AD13" s="23">
        <v>2583517162044</v>
      </c>
      <c r="AE13" s="33">
        <v>72.90775993653115</v>
      </c>
      <c r="AF13" s="23">
        <v>577908099000</v>
      </c>
      <c r="AG13" s="23">
        <v>0</v>
      </c>
      <c r="AH13" s="23">
        <v>577908099000</v>
      </c>
      <c r="AI13" s="53">
        <v>72.63619956259619</v>
      </c>
      <c r="AJ13" s="23">
        <v>494956062270</v>
      </c>
      <c r="AK13" s="32">
        <v>85.646154315272881</v>
      </c>
      <c r="AL13" s="23">
        <v>178200000</v>
      </c>
      <c r="AM13" s="30">
        <v>3.0835352594703817E-2</v>
      </c>
      <c r="AN13" s="23">
        <v>495134262270</v>
      </c>
      <c r="AO13" s="30">
        <v>100.03600319575494</v>
      </c>
      <c r="AP13" s="23">
        <v>5619547793000</v>
      </c>
      <c r="AQ13" s="31">
        <v>-1253596339303</v>
      </c>
      <c r="AR13" s="24">
        <v>4365951453697</v>
      </c>
      <c r="AS13" s="26">
        <v>27.26255969338478</v>
      </c>
      <c r="AT13" s="31">
        <v>3227186257588.25</v>
      </c>
      <c r="AU13" s="32">
        <v>73.917135630437059</v>
      </c>
      <c r="AV13" s="31">
        <v>24260115899.75</v>
      </c>
      <c r="AW13" s="30">
        <v>0.55566618541319368</v>
      </c>
      <c r="AX13" s="31">
        <v>3251446373488</v>
      </c>
      <c r="AY13" s="33">
        <v>74.472801815850261</v>
      </c>
      <c r="AZ13" s="28"/>
    </row>
    <row r="14" spans="1:52" x14ac:dyDescent="0.25">
      <c r="A14" s="99" t="str">
        <f>[1]ac!B16</f>
        <v>SECRETARIA DE EDUCACION DEL DISTRITO</v>
      </c>
      <c r="B14" s="23">
        <v>87399717000</v>
      </c>
      <c r="C14" s="23">
        <v>0</v>
      </c>
      <c r="D14" s="23">
        <v>87399717000</v>
      </c>
      <c r="E14" s="53">
        <v>3.9677025513890558</v>
      </c>
      <c r="F14" s="23">
        <v>78935769665</v>
      </c>
      <c r="G14" s="53">
        <v>90.315818373874137</v>
      </c>
      <c r="H14" s="23">
        <v>3390096605</v>
      </c>
      <c r="I14" s="30">
        <v>3.8788416271416533</v>
      </c>
      <c r="J14" s="23">
        <v>82325866270</v>
      </c>
      <c r="K14" s="33">
        <v>94.194660001015791</v>
      </c>
      <c r="L14" s="29"/>
      <c r="M14" s="31"/>
      <c r="N14" s="24">
        <v>0</v>
      </c>
      <c r="O14" s="30" t="e">
        <v>#REF!</v>
      </c>
      <c r="P14" s="31"/>
      <c r="Q14" s="32">
        <v>0</v>
      </c>
      <c r="R14" s="31">
        <v>0</v>
      </c>
      <c r="S14" s="30">
        <v>0</v>
      </c>
      <c r="T14" s="31"/>
      <c r="U14" s="33">
        <v>0</v>
      </c>
      <c r="V14" s="23">
        <v>3175850071000</v>
      </c>
      <c r="W14" s="23">
        <v>0</v>
      </c>
      <c r="X14" s="23">
        <v>3175850071000</v>
      </c>
      <c r="Y14" s="53">
        <v>24.399472976019908</v>
      </c>
      <c r="Z14" s="23">
        <v>2639166361974</v>
      </c>
      <c r="AA14" s="53">
        <v>83.101100586369597</v>
      </c>
      <c r="AB14" s="23">
        <v>449251711352</v>
      </c>
      <c r="AC14" s="30">
        <v>14.145872799673484</v>
      </c>
      <c r="AD14" s="23">
        <v>3088418073326</v>
      </c>
      <c r="AE14" s="33">
        <v>97.246973386043067</v>
      </c>
      <c r="AF14" s="23">
        <v>0</v>
      </c>
      <c r="AG14" s="23">
        <v>0</v>
      </c>
      <c r="AH14" s="23">
        <v>0</v>
      </c>
      <c r="AI14" s="53">
        <v>0</v>
      </c>
      <c r="AJ14" s="23">
        <v>0</v>
      </c>
      <c r="AK14" s="32">
        <v>0</v>
      </c>
      <c r="AL14" s="23">
        <v>0</v>
      </c>
      <c r="AM14" s="30">
        <v>0</v>
      </c>
      <c r="AN14" s="23">
        <v>0</v>
      </c>
      <c r="AO14" s="30">
        <v>0</v>
      </c>
      <c r="AP14" s="23">
        <v>3263249788000</v>
      </c>
      <c r="AQ14" s="31">
        <v>0</v>
      </c>
      <c r="AR14" s="24">
        <v>3263249788000</v>
      </c>
      <c r="AS14" s="26">
        <v>20.376896784878777</v>
      </c>
      <c r="AT14" s="31">
        <v>2718102131639</v>
      </c>
      <c r="AU14" s="32">
        <v>83.294332589381298</v>
      </c>
      <c r="AV14" s="31">
        <v>452641807957</v>
      </c>
      <c r="AW14" s="30">
        <v>13.870890595672661</v>
      </c>
      <c r="AX14" s="31">
        <v>3170743939596</v>
      </c>
      <c r="AY14" s="33">
        <v>97.165223185053947</v>
      </c>
      <c r="AZ14" s="28"/>
    </row>
    <row r="15" spans="1:52" x14ac:dyDescent="0.25">
      <c r="A15" s="99" t="str">
        <f>[1]ac!B17</f>
        <v>SECRETARIA DISTRITAL DE MOVILIDAD.</v>
      </c>
      <c r="B15" s="23">
        <v>33029687000</v>
      </c>
      <c r="C15" s="23">
        <v>0</v>
      </c>
      <c r="D15" s="23">
        <v>33029687000</v>
      </c>
      <c r="E15" s="53">
        <v>1.4994553515714695</v>
      </c>
      <c r="F15" s="23">
        <v>28543833203</v>
      </c>
      <c r="G15" s="53">
        <v>86.418721445952556</v>
      </c>
      <c r="H15" s="23">
        <v>2010975828</v>
      </c>
      <c r="I15" s="30">
        <v>6.0883889938163804</v>
      </c>
      <c r="J15" s="23">
        <v>30554809031</v>
      </c>
      <c r="K15" s="33">
        <v>92.507110439768923</v>
      </c>
      <c r="L15" s="29"/>
      <c r="M15" s="31"/>
      <c r="N15" s="24">
        <v>0</v>
      </c>
      <c r="O15" s="30" t="e">
        <v>#REF!</v>
      </c>
      <c r="P15" s="31"/>
      <c r="Q15" s="32">
        <v>0</v>
      </c>
      <c r="R15" s="31">
        <v>0</v>
      </c>
      <c r="S15" s="30">
        <v>0</v>
      </c>
      <c r="T15" s="31"/>
      <c r="U15" s="33">
        <v>0</v>
      </c>
      <c r="V15" s="23">
        <v>264825634000</v>
      </c>
      <c r="W15" s="23">
        <v>0</v>
      </c>
      <c r="X15" s="23">
        <v>264825634000</v>
      </c>
      <c r="Y15" s="53">
        <v>2.0346067212504564</v>
      </c>
      <c r="Z15" s="23">
        <v>116577868196</v>
      </c>
      <c r="AA15" s="53">
        <v>44.020613274921864</v>
      </c>
      <c r="AB15" s="23">
        <v>77481593198</v>
      </c>
      <c r="AC15" s="30">
        <v>29.257588107199624</v>
      </c>
      <c r="AD15" s="23">
        <v>194059461394</v>
      </c>
      <c r="AE15" s="33">
        <v>73.278201382121495</v>
      </c>
      <c r="AF15" s="23">
        <v>0</v>
      </c>
      <c r="AG15" s="23">
        <v>0</v>
      </c>
      <c r="AH15" s="23">
        <v>0</v>
      </c>
      <c r="AI15" s="53">
        <v>0</v>
      </c>
      <c r="AJ15" s="23">
        <v>0</v>
      </c>
      <c r="AK15" s="32">
        <v>0</v>
      </c>
      <c r="AL15" s="23">
        <v>0</v>
      </c>
      <c r="AM15" s="30">
        <v>0</v>
      </c>
      <c r="AN15" s="23">
        <v>0</v>
      </c>
      <c r="AO15" s="30">
        <v>0</v>
      </c>
      <c r="AP15" s="23">
        <v>297855321000</v>
      </c>
      <c r="AQ15" s="31">
        <v>0</v>
      </c>
      <c r="AR15" s="24">
        <v>297855321000</v>
      </c>
      <c r="AS15" s="26">
        <v>1.8599149703963564</v>
      </c>
      <c r="AT15" s="31">
        <v>145121701399</v>
      </c>
      <c r="AU15" s="32">
        <v>48.72221215044199</v>
      </c>
      <c r="AV15" s="31">
        <v>79492569026</v>
      </c>
      <c r="AW15" s="30">
        <v>26.688315910931802</v>
      </c>
      <c r="AX15" s="31">
        <v>224614270425</v>
      </c>
      <c r="AY15" s="33">
        <v>75.410528061373796</v>
      </c>
      <c r="AZ15" s="28"/>
    </row>
    <row r="16" spans="1:52" x14ac:dyDescent="0.25">
      <c r="A16" s="99" t="str">
        <f>[1]ac!B18</f>
        <v>SECRETARIA DISTRITAL DE SALUD.</v>
      </c>
      <c r="B16" s="23">
        <v>53549205000</v>
      </c>
      <c r="C16" s="23">
        <v>0</v>
      </c>
      <c r="D16" s="23">
        <v>53549205000</v>
      </c>
      <c r="E16" s="53">
        <v>2.4309840420118936</v>
      </c>
      <c r="F16" s="23">
        <v>31280842965</v>
      </c>
      <c r="G16" s="53">
        <v>58.415139804596535</v>
      </c>
      <c r="H16" s="23">
        <v>1095437178</v>
      </c>
      <c r="I16" s="30">
        <v>2.0456646891396426</v>
      </c>
      <c r="J16" s="23">
        <v>32376280143</v>
      </c>
      <c r="K16" s="33">
        <v>60.460804493736184</v>
      </c>
      <c r="L16" s="29"/>
      <c r="M16" s="31"/>
      <c r="N16" s="24">
        <v>0</v>
      </c>
      <c r="O16" s="30" t="e">
        <v>#REF!</v>
      </c>
      <c r="P16" s="31"/>
      <c r="Q16" s="32">
        <v>0</v>
      </c>
      <c r="R16" s="31">
        <v>0</v>
      </c>
      <c r="S16" s="30">
        <v>0</v>
      </c>
      <c r="T16" s="31"/>
      <c r="U16" s="33">
        <v>0</v>
      </c>
      <c r="V16" s="23">
        <v>0</v>
      </c>
      <c r="W16" s="23">
        <v>0</v>
      </c>
      <c r="X16" s="23">
        <v>0</v>
      </c>
      <c r="Y16" s="53">
        <v>0</v>
      </c>
      <c r="Z16" s="23">
        <v>0</v>
      </c>
      <c r="AA16" s="53">
        <v>0</v>
      </c>
      <c r="AB16" s="23">
        <v>0</v>
      </c>
      <c r="AC16" s="30">
        <v>0</v>
      </c>
      <c r="AD16" s="23">
        <v>0</v>
      </c>
      <c r="AE16" s="33">
        <v>0</v>
      </c>
      <c r="AF16" s="23">
        <v>0</v>
      </c>
      <c r="AG16" s="23">
        <v>0</v>
      </c>
      <c r="AH16" s="23">
        <v>0</v>
      </c>
      <c r="AI16" s="53">
        <v>0</v>
      </c>
      <c r="AJ16" s="23">
        <v>0</v>
      </c>
      <c r="AK16" s="32">
        <v>0</v>
      </c>
      <c r="AL16" s="23">
        <v>0</v>
      </c>
      <c r="AM16" s="30">
        <v>0</v>
      </c>
      <c r="AN16" s="23">
        <v>0</v>
      </c>
      <c r="AO16" s="30">
        <v>0</v>
      </c>
      <c r="AP16" s="23">
        <v>53549205000</v>
      </c>
      <c r="AQ16" s="31">
        <v>0</v>
      </c>
      <c r="AR16" s="24">
        <v>53549205000</v>
      </c>
      <c r="AS16" s="26">
        <v>0.33438035519373321</v>
      </c>
      <c r="AT16" s="31">
        <v>31280842965</v>
      </c>
      <c r="AU16" s="32">
        <v>58.415139804596535</v>
      </c>
      <c r="AV16" s="31">
        <v>1095437178</v>
      </c>
      <c r="AW16" s="30">
        <v>2.0456646891396426</v>
      </c>
      <c r="AX16" s="31">
        <v>32376280143</v>
      </c>
      <c r="AY16" s="33">
        <v>60.460804493736184</v>
      </c>
      <c r="AZ16" s="28"/>
    </row>
    <row r="17" spans="1:52" x14ac:dyDescent="0.25">
      <c r="A17" s="99" t="str">
        <f>[1]ac!B19</f>
        <v>SECRETARIA DISTRITAL DE DESARROLLO ECONOMICO.</v>
      </c>
      <c r="B17" s="23">
        <v>10846298000</v>
      </c>
      <c r="C17" s="23">
        <v>0</v>
      </c>
      <c r="D17" s="23">
        <v>10846298000</v>
      </c>
      <c r="E17" s="53">
        <v>0.49239157430825564</v>
      </c>
      <c r="F17" s="23">
        <v>9160939856</v>
      </c>
      <c r="G17" s="53">
        <v>84.461443489751062</v>
      </c>
      <c r="H17" s="23">
        <v>665867860</v>
      </c>
      <c r="I17" s="30">
        <v>6.1391256260891964</v>
      </c>
      <c r="J17" s="23">
        <v>9826807716</v>
      </c>
      <c r="K17" s="33">
        <v>90.600569115840258</v>
      </c>
      <c r="L17" s="29"/>
      <c r="M17" s="31"/>
      <c r="N17" s="24">
        <v>0</v>
      </c>
      <c r="O17" s="30" t="e">
        <v>#REF!</v>
      </c>
      <c r="P17" s="31"/>
      <c r="Q17" s="32">
        <v>0</v>
      </c>
      <c r="R17" s="31">
        <v>0</v>
      </c>
      <c r="S17" s="30">
        <v>0</v>
      </c>
      <c r="T17" s="31"/>
      <c r="U17" s="33">
        <v>0</v>
      </c>
      <c r="V17" s="23">
        <v>38941000000</v>
      </c>
      <c r="W17" s="23">
        <v>0</v>
      </c>
      <c r="X17" s="23">
        <v>38941000000</v>
      </c>
      <c r="Y17" s="53">
        <v>0.29917655302286195</v>
      </c>
      <c r="Z17" s="23">
        <v>27250590945</v>
      </c>
      <c r="AA17" s="53">
        <v>69.979176048380893</v>
      </c>
      <c r="AB17" s="23">
        <v>8663581675</v>
      </c>
      <c r="AC17" s="30">
        <v>22.247969171310444</v>
      </c>
      <c r="AD17" s="23">
        <v>35914172620</v>
      </c>
      <c r="AE17" s="33">
        <v>92.227145219691337</v>
      </c>
      <c r="AF17" s="23">
        <v>0</v>
      </c>
      <c r="AG17" s="23">
        <v>0</v>
      </c>
      <c r="AH17" s="23">
        <v>0</v>
      </c>
      <c r="AI17" s="53">
        <v>0</v>
      </c>
      <c r="AJ17" s="23">
        <v>0</v>
      </c>
      <c r="AK17" s="32">
        <v>0</v>
      </c>
      <c r="AL17" s="23">
        <v>0</v>
      </c>
      <c r="AM17" s="30">
        <v>0</v>
      </c>
      <c r="AN17" s="23">
        <v>0</v>
      </c>
      <c r="AO17" s="30">
        <v>0</v>
      </c>
      <c r="AP17" s="23">
        <v>49787298000</v>
      </c>
      <c r="AQ17" s="31">
        <v>0</v>
      </c>
      <c r="AR17" s="24">
        <v>49787298000</v>
      </c>
      <c r="AS17" s="26">
        <v>0.31088966473687601</v>
      </c>
      <c r="AT17" s="31">
        <v>36411530801</v>
      </c>
      <c r="AU17" s="32">
        <v>73.134177317676489</v>
      </c>
      <c r="AV17" s="31">
        <v>9329449535</v>
      </c>
      <c r="AW17" s="30">
        <v>18.738613883002849</v>
      </c>
      <c r="AX17" s="31">
        <v>45740980336</v>
      </c>
      <c r="AY17" s="33">
        <v>91.872791200679345</v>
      </c>
      <c r="AZ17" s="28"/>
    </row>
    <row r="18" spans="1:52" x14ac:dyDescent="0.25">
      <c r="A18" s="99" t="str">
        <f>[1]ac!B20</f>
        <v>SECRETARIA DISTRITAL DEL HABITAT.</v>
      </c>
      <c r="B18" s="23">
        <v>13908918000</v>
      </c>
      <c r="C18" s="23">
        <v>0</v>
      </c>
      <c r="D18" s="23">
        <v>13908918000</v>
      </c>
      <c r="E18" s="53">
        <v>0.63142595113507261</v>
      </c>
      <c r="F18" s="23">
        <v>12782841524</v>
      </c>
      <c r="G18" s="53">
        <v>91.903924690619348</v>
      </c>
      <c r="H18" s="23">
        <v>871464949</v>
      </c>
      <c r="I18" s="30">
        <v>6.2655121627721151</v>
      </c>
      <c r="J18" s="23">
        <v>13654306473</v>
      </c>
      <c r="K18" s="33">
        <v>98.169436853391474</v>
      </c>
      <c r="L18" s="29"/>
      <c r="M18" s="31"/>
      <c r="N18" s="24">
        <v>0</v>
      </c>
      <c r="O18" s="30" t="e">
        <v>#REF!</v>
      </c>
      <c r="P18" s="31"/>
      <c r="Q18" s="32">
        <v>0</v>
      </c>
      <c r="R18" s="31">
        <v>0</v>
      </c>
      <c r="S18" s="30">
        <v>0</v>
      </c>
      <c r="T18" s="31"/>
      <c r="U18" s="33">
        <v>0</v>
      </c>
      <c r="V18" s="23">
        <v>186716692000</v>
      </c>
      <c r="W18" s="23">
        <v>0</v>
      </c>
      <c r="X18" s="23">
        <v>186716692000</v>
      </c>
      <c r="Y18" s="53">
        <v>1.4345100614876707</v>
      </c>
      <c r="Z18" s="23">
        <v>105404457870</v>
      </c>
      <c r="AA18" s="53">
        <v>56.451545248027422</v>
      </c>
      <c r="AB18" s="23">
        <v>61947719327</v>
      </c>
      <c r="AC18" s="30">
        <v>33.177386908182797</v>
      </c>
      <c r="AD18" s="23">
        <v>167352177197</v>
      </c>
      <c r="AE18" s="33">
        <v>89.628932156210212</v>
      </c>
      <c r="AF18" s="23">
        <v>0</v>
      </c>
      <c r="AG18" s="23">
        <v>0</v>
      </c>
      <c r="AH18" s="23">
        <v>0</v>
      </c>
      <c r="AI18" s="53">
        <v>0</v>
      </c>
      <c r="AJ18" s="23">
        <v>0</v>
      </c>
      <c r="AK18" s="32">
        <v>0</v>
      </c>
      <c r="AL18" s="23">
        <v>0</v>
      </c>
      <c r="AM18" s="30">
        <v>0</v>
      </c>
      <c r="AN18" s="23">
        <v>0</v>
      </c>
      <c r="AO18" s="30">
        <v>0</v>
      </c>
      <c r="AP18" s="23">
        <v>200625610000</v>
      </c>
      <c r="AQ18" s="31">
        <v>0</v>
      </c>
      <c r="AR18" s="24">
        <v>200625610000</v>
      </c>
      <c r="AS18" s="26">
        <v>1.2527779400788377</v>
      </c>
      <c r="AT18" s="31">
        <v>118187299394</v>
      </c>
      <c r="AU18" s="32">
        <v>58.909378216469975</v>
      </c>
      <c r="AV18" s="31">
        <v>62819184276</v>
      </c>
      <c r="AW18" s="30">
        <v>31.311647738292237</v>
      </c>
      <c r="AX18" s="31">
        <v>181006483670</v>
      </c>
      <c r="AY18" s="33">
        <v>90.221025954762197</v>
      </c>
      <c r="AZ18" s="28"/>
    </row>
    <row r="19" spans="1:52" x14ac:dyDescent="0.25">
      <c r="A19" s="99" t="str">
        <f>[1]ac!B21</f>
        <v>SECRETARIA DISTRITAL DE CULTURA, RECREACION Y DEPORTE.</v>
      </c>
      <c r="B19" s="23">
        <v>13117031000</v>
      </c>
      <c r="C19" s="23">
        <v>0</v>
      </c>
      <c r="D19" s="23">
        <v>13117031000</v>
      </c>
      <c r="E19" s="53">
        <v>0.59547649754231291</v>
      </c>
      <c r="F19" s="23">
        <v>12045221183</v>
      </c>
      <c r="G19" s="53">
        <v>91.828868766110261</v>
      </c>
      <c r="H19" s="23">
        <v>359472536</v>
      </c>
      <c r="I19" s="30">
        <v>2.7405022981191398</v>
      </c>
      <c r="J19" s="23">
        <v>12404693719</v>
      </c>
      <c r="K19" s="33">
        <v>94.569371064229401</v>
      </c>
      <c r="L19" s="29"/>
      <c r="M19" s="31"/>
      <c r="N19" s="24">
        <v>0</v>
      </c>
      <c r="O19" s="30" t="e">
        <v>#REF!</v>
      </c>
      <c r="P19" s="31"/>
      <c r="Q19" s="32">
        <v>0</v>
      </c>
      <c r="R19" s="31">
        <v>0</v>
      </c>
      <c r="S19" s="30">
        <v>0</v>
      </c>
      <c r="T19" s="31"/>
      <c r="U19" s="33">
        <v>0</v>
      </c>
      <c r="V19" s="23">
        <v>54505861000</v>
      </c>
      <c r="W19" s="23">
        <v>-1490223786</v>
      </c>
      <c r="X19" s="23">
        <v>53015637214</v>
      </c>
      <c r="Y19" s="53">
        <v>0.40730940648661007</v>
      </c>
      <c r="Z19" s="23">
        <v>44474577662</v>
      </c>
      <c r="AA19" s="53">
        <v>83.889546554870918</v>
      </c>
      <c r="AB19" s="23">
        <v>5839528181</v>
      </c>
      <c r="AC19" s="30">
        <v>11.01472789514626</v>
      </c>
      <c r="AD19" s="23">
        <v>50314105843</v>
      </c>
      <c r="AE19" s="33">
        <v>94.904274450017184</v>
      </c>
      <c r="AF19" s="23">
        <v>0</v>
      </c>
      <c r="AG19" s="23">
        <v>0</v>
      </c>
      <c r="AH19" s="23">
        <v>0</v>
      </c>
      <c r="AI19" s="53">
        <v>0</v>
      </c>
      <c r="AJ19" s="23">
        <v>0</v>
      </c>
      <c r="AK19" s="32">
        <v>0</v>
      </c>
      <c r="AL19" s="23">
        <v>0</v>
      </c>
      <c r="AM19" s="30">
        <v>0</v>
      </c>
      <c r="AN19" s="23">
        <v>0</v>
      </c>
      <c r="AO19" s="30">
        <v>0</v>
      </c>
      <c r="AP19" s="23">
        <v>67622892000</v>
      </c>
      <c r="AQ19" s="31">
        <v>-1490223786</v>
      </c>
      <c r="AR19" s="24">
        <v>66132668214</v>
      </c>
      <c r="AS19" s="26">
        <v>0.41295599229356683</v>
      </c>
      <c r="AT19" s="31">
        <v>56519798845</v>
      </c>
      <c r="AU19" s="32">
        <v>85.464265046900081</v>
      </c>
      <c r="AV19" s="31">
        <v>6199000717</v>
      </c>
      <c r="AW19" s="30">
        <v>9.373583259850534</v>
      </c>
      <c r="AX19" s="31">
        <v>62718799562</v>
      </c>
      <c r="AY19" s="33">
        <v>94.837848306750615</v>
      </c>
      <c r="AZ19" s="28"/>
    </row>
    <row r="20" spans="1:52" x14ac:dyDescent="0.25">
      <c r="A20" s="99" t="str">
        <f>[1]ac!B22</f>
        <v>SECRETARIA DISTRITAL DE PLANEACION.</v>
      </c>
      <c r="B20" s="23">
        <v>56232669000</v>
      </c>
      <c r="C20" s="23">
        <v>0</v>
      </c>
      <c r="D20" s="23">
        <v>56232669000</v>
      </c>
      <c r="E20" s="53">
        <v>2.5528057975601488</v>
      </c>
      <c r="F20" s="23">
        <v>53070007756</v>
      </c>
      <c r="G20" s="53">
        <v>94.375758255401323</v>
      </c>
      <c r="H20" s="23">
        <v>1375279196</v>
      </c>
      <c r="I20" s="30">
        <v>2.4456943276158563</v>
      </c>
      <c r="J20" s="23">
        <v>54445286952</v>
      </c>
      <c r="K20" s="33">
        <v>96.821452583017177</v>
      </c>
      <c r="L20" s="29"/>
      <c r="M20" s="31"/>
      <c r="N20" s="24">
        <v>0</v>
      </c>
      <c r="O20" s="30" t="e">
        <v>#REF!</v>
      </c>
      <c r="P20" s="31"/>
      <c r="Q20" s="32">
        <v>0</v>
      </c>
      <c r="R20" s="31">
        <v>0</v>
      </c>
      <c r="S20" s="30">
        <v>0</v>
      </c>
      <c r="T20" s="31"/>
      <c r="U20" s="33">
        <v>0</v>
      </c>
      <c r="V20" s="23">
        <v>15343797000</v>
      </c>
      <c r="W20" s="23">
        <v>0</v>
      </c>
      <c r="X20" s="23">
        <v>15343797000</v>
      </c>
      <c r="Y20" s="53">
        <v>0.11788357506850183</v>
      </c>
      <c r="Z20" s="23">
        <v>12146996566</v>
      </c>
      <c r="AA20" s="53">
        <v>79.165519238816827</v>
      </c>
      <c r="AB20" s="23">
        <v>3157187287</v>
      </c>
      <c r="AC20" s="30">
        <v>20.576310329183841</v>
      </c>
      <c r="AD20" s="23">
        <v>15304183853</v>
      </c>
      <c r="AE20" s="33">
        <v>99.741829568000668</v>
      </c>
      <c r="AF20" s="23">
        <v>0</v>
      </c>
      <c r="AG20" s="23">
        <v>0</v>
      </c>
      <c r="AH20" s="23">
        <v>0</v>
      </c>
      <c r="AI20" s="53">
        <v>0</v>
      </c>
      <c r="AJ20" s="23">
        <v>0</v>
      </c>
      <c r="AK20" s="32">
        <v>0</v>
      </c>
      <c r="AL20" s="23">
        <v>0</v>
      </c>
      <c r="AM20" s="30">
        <v>0</v>
      </c>
      <c r="AN20" s="23">
        <v>0</v>
      </c>
      <c r="AO20" s="30">
        <v>0</v>
      </c>
      <c r="AP20" s="23">
        <v>71576466000</v>
      </c>
      <c r="AQ20" s="31">
        <v>0</v>
      </c>
      <c r="AR20" s="24">
        <v>71576466000</v>
      </c>
      <c r="AS20" s="26">
        <v>0.44694900931941328</v>
      </c>
      <c r="AT20" s="31">
        <v>65217004322</v>
      </c>
      <c r="AU20" s="32">
        <v>91.115149946073061</v>
      </c>
      <c r="AV20" s="31">
        <v>4532466483</v>
      </c>
      <c r="AW20" s="30">
        <v>6.3323418105051461</v>
      </c>
      <c r="AX20" s="31">
        <v>69749470805</v>
      </c>
      <c r="AY20" s="33">
        <v>97.447491756578202</v>
      </c>
      <c r="AZ20" s="28"/>
    </row>
    <row r="21" spans="1:52" x14ac:dyDescent="0.25">
      <c r="A21" s="99" t="str">
        <f>[1]ac!B23</f>
        <v>SECRETARÍA DISTRITAL DE LA MUJER.</v>
      </c>
      <c r="B21" s="23">
        <v>11397644000</v>
      </c>
      <c r="C21" s="23">
        <v>0</v>
      </c>
      <c r="D21" s="23">
        <v>11397644000</v>
      </c>
      <c r="E21" s="53">
        <v>0.51742113968886383</v>
      </c>
      <c r="F21" s="23">
        <v>10277337927</v>
      </c>
      <c r="G21" s="53">
        <v>90.17072236156875</v>
      </c>
      <c r="H21" s="23">
        <v>564325668</v>
      </c>
      <c r="I21" s="30">
        <v>4.9512484159006895</v>
      </c>
      <c r="J21" s="23">
        <v>10841663595</v>
      </c>
      <c r="K21" s="33">
        <v>95.121970777469443</v>
      </c>
      <c r="L21" s="29"/>
      <c r="M21" s="31"/>
      <c r="N21" s="24">
        <v>0</v>
      </c>
      <c r="O21" s="30" t="e">
        <v>#REF!</v>
      </c>
      <c r="P21" s="31"/>
      <c r="Q21" s="32">
        <v>0</v>
      </c>
      <c r="R21" s="31">
        <v>0</v>
      </c>
      <c r="S21" s="30">
        <v>0</v>
      </c>
      <c r="T21" s="31"/>
      <c r="U21" s="33">
        <v>0</v>
      </c>
      <c r="V21" s="23">
        <v>25769200000</v>
      </c>
      <c r="W21" s="23">
        <v>0</v>
      </c>
      <c r="X21" s="23">
        <v>25769200000</v>
      </c>
      <c r="Y21" s="53">
        <v>0.19798003210386825</v>
      </c>
      <c r="Z21" s="23">
        <v>19927699811</v>
      </c>
      <c r="AA21" s="53">
        <v>77.331464736972819</v>
      </c>
      <c r="AB21" s="23">
        <v>5589439322</v>
      </c>
      <c r="AC21" s="30">
        <v>21.690387447029789</v>
      </c>
      <c r="AD21" s="23">
        <v>25517139133</v>
      </c>
      <c r="AE21" s="33">
        <v>99.021852184002611</v>
      </c>
      <c r="AF21" s="23">
        <v>0</v>
      </c>
      <c r="AG21" s="23">
        <v>0</v>
      </c>
      <c r="AH21" s="23">
        <v>0</v>
      </c>
      <c r="AI21" s="53">
        <v>0</v>
      </c>
      <c r="AJ21" s="23">
        <v>0</v>
      </c>
      <c r="AK21" s="32">
        <v>0</v>
      </c>
      <c r="AL21" s="23">
        <v>0</v>
      </c>
      <c r="AM21" s="30">
        <v>0</v>
      </c>
      <c r="AN21" s="23">
        <v>0</v>
      </c>
      <c r="AO21" s="30">
        <v>0</v>
      </c>
      <c r="AP21" s="23">
        <v>37166844000</v>
      </c>
      <c r="AQ21" s="31">
        <v>0</v>
      </c>
      <c r="AR21" s="24">
        <v>37166844000</v>
      </c>
      <c r="AS21" s="26">
        <v>0.23208304396209195</v>
      </c>
      <c r="AT21" s="31">
        <v>30205037738</v>
      </c>
      <c r="AU21" s="32">
        <v>81.268772075455203</v>
      </c>
      <c r="AV21" s="31">
        <v>6153764990</v>
      </c>
      <c r="AW21" s="30">
        <v>16.557136220659469</v>
      </c>
      <c r="AX21" s="31">
        <v>36358802728</v>
      </c>
      <c r="AY21" s="33">
        <v>97.825908296114676</v>
      </c>
      <c r="AZ21" s="28"/>
    </row>
    <row r="22" spans="1:52" x14ac:dyDescent="0.25">
      <c r="A22" s="99" t="str">
        <f>[1]ac!B24</f>
        <v>SECRETARIA DISTRITAL DE INTEGRACION SOCIAL.</v>
      </c>
      <c r="B22" s="23">
        <v>20919762000</v>
      </c>
      <c r="C22" s="23">
        <v>0</v>
      </c>
      <c r="D22" s="23">
        <v>20919762000</v>
      </c>
      <c r="E22" s="53">
        <v>0.94969864790124914</v>
      </c>
      <c r="F22" s="23">
        <v>17741793637</v>
      </c>
      <c r="G22" s="53">
        <v>84.808773813965956</v>
      </c>
      <c r="H22" s="23">
        <v>1110141782</v>
      </c>
      <c r="I22" s="30">
        <v>5.3066654486795786</v>
      </c>
      <c r="J22" s="23">
        <v>18851935419</v>
      </c>
      <c r="K22" s="33">
        <v>90.115439262645538</v>
      </c>
      <c r="L22" s="29"/>
      <c r="M22" s="31"/>
      <c r="N22" s="24">
        <v>0</v>
      </c>
      <c r="O22" s="30" t="e">
        <v>#REF!</v>
      </c>
      <c r="P22" s="31"/>
      <c r="Q22" s="32">
        <v>0</v>
      </c>
      <c r="R22" s="31">
        <v>0</v>
      </c>
      <c r="S22" s="30">
        <v>0</v>
      </c>
      <c r="T22" s="31"/>
      <c r="U22" s="33">
        <v>0</v>
      </c>
      <c r="V22" s="23">
        <v>1087266308000</v>
      </c>
      <c r="W22" s="23">
        <v>-55089026126</v>
      </c>
      <c r="X22" s="23">
        <v>1032177281874</v>
      </c>
      <c r="Y22" s="53">
        <v>7.9300285380336986</v>
      </c>
      <c r="Z22" s="23">
        <v>853823683523</v>
      </c>
      <c r="AA22" s="53">
        <v>82.720642908630495</v>
      </c>
      <c r="AB22" s="23">
        <v>164389344012</v>
      </c>
      <c r="AC22" s="30">
        <v>15.926464077327692</v>
      </c>
      <c r="AD22" s="23">
        <v>1018213027535</v>
      </c>
      <c r="AE22" s="33">
        <v>98.647106985958189</v>
      </c>
      <c r="AF22" s="23">
        <v>0</v>
      </c>
      <c r="AG22" s="23">
        <v>0</v>
      </c>
      <c r="AH22" s="23">
        <v>0</v>
      </c>
      <c r="AI22" s="53">
        <v>0</v>
      </c>
      <c r="AJ22" s="23">
        <v>0</v>
      </c>
      <c r="AK22" s="32">
        <v>0</v>
      </c>
      <c r="AL22" s="23">
        <v>0</v>
      </c>
      <c r="AM22" s="30">
        <v>0</v>
      </c>
      <c r="AN22" s="23">
        <v>0</v>
      </c>
      <c r="AO22" s="30">
        <v>0</v>
      </c>
      <c r="AP22" s="23">
        <v>1108186070000</v>
      </c>
      <c r="AQ22" s="31">
        <v>-55089026126</v>
      </c>
      <c r="AR22" s="24">
        <v>1053097043874</v>
      </c>
      <c r="AS22" s="26">
        <v>6.5759139390408992</v>
      </c>
      <c r="AT22" s="31">
        <v>871565477160</v>
      </c>
      <c r="AU22" s="32">
        <v>82.762123607696708</v>
      </c>
      <c r="AV22" s="31">
        <v>165499485794</v>
      </c>
      <c r="AW22" s="30">
        <v>15.715501886244162</v>
      </c>
      <c r="AX22" s="31">
        <v>1037064962954</v>
      </c>
      <c r="AY22" s="33">
        <v>98.477625493940877</v>
      </c>
      <c r="AZ22" s="28"/>
    </row>
    <row r="23" spans="1:52" x14ac:dyDescent="0.25">
      <c r="A23" s="99" t="str">
        <f>[1]ac!B25</f>
        <v>DEPARTAMENTO ADMINISTRATIVOSERVICIO CIVIL DISTRITAL -DASCD..</v>
      </c>
      <c r="B23" s="23">
        <v>6715665000</v>
      </c>
      <c r="C23" s="23">
        <v>0</v>
      </c>
      <c r="D23" s="23">
        <v>6715665000</v>
      </c>
      <c r="E23" s="53">
        <v>0.30487239626615936</v>
      </c>
      <c r="F23" s="23">
        <v>6252880978</v>
      </c>
      <c r="G23" s="53">
        <v>93.10888762319145</v>
      </c>
      <c r="H23" s="23">
        <v>152925724</v>
      </c>
      <c r="I23" s="30">
        <v>2.2771493813345365</v>
      </c>
      <c r="J23" s="23">
        <v>6405806702</v>
      </c>
      <c r="K23" s="33">
        <v>95.386037004525974</v>
      </c>
      <c r="L23" s="29"/>
      <c r="M23" s="31"/>
      <c r="N23" s="24">
        <v>0</v>
      </c>
      <c r="O23" s="30" t="e">
        <v>#REF!</v>
      </c>
      <c r="P23" s="31"/>
      <c r="Q23" s="32">
        <v>0</v>
      </c>
      <c r="R23" s="31">
        <v>0</v>
      </c>
      <c r="S23" s="30">
        <v>0</v>
      </c>
      <c r="T23" s="31"/>
      <c r="U23" s="33">
        <v>0</v>
      </c>
      <c r="V23" s="23">
        <v>4815000000</v>
      </c>
      <c r="W23" s="23">
        <v>0</v>
      </c>
      <c r="X23" s="23">
        <v>4815000000</v>
      </c>
      <c r="Y23" s="53">
        <v>3.6992760915361189E-2</v>
      </c>
      <c r="Z23" s="23">
        <v>2965981973</v>
      </c>
      <c r="AA23" s="53">
        <v>61.598794870197302</v>
      </c>
      <c r="AB23" s="23">
        <v>873547041</v>
      </c>
      <c r="AC23" s="30">
        <v>18.142202305295953</v>
      </c>
      <c r="AD23" s="23">
        <v>3839529014</v>
      </c>
      <c r="AE23" s="33">
        <v>79.740997175493249</v>
      </c>
      <c r="AF23" s="23">
        <v>0</v>
      </c>
      <c r="AG23" s="23">
        <v>0</v>
      </c>
      <c r="AH23" s="23">
        <v>0</v>
      </c>
      <c r="AI23" s="53">
        <v>0</v>
      </c>
      <c r="AJ23" s="23">
        <v>0</v>
      </c>
      <c r="AK23" s="32">
        <v>0</v>
      </c>
      <c r="AL23" s="23">
        <v>0</v>
      </c>
      <c r="AM23" s="30">
        <v>0</v>
      </c>
      <c r="AN23" s="23">
        <v>0</v>
      </c>
      <c r="AO23" s="30">
        <v>0</v>
      </c>
      <c r="AP23" s="23">
        <v>11530665000</v>
      </c>
      <c r="AQ23" s="31">
        <v>0</v>
      </c>
      <c r="AR23" s="24">
        <v>11530665000</v>
      </c>
      <c r="AS23" s="26">
        <v>7.200158916122E-2</v>
      </c>
      <c r="AT23" s="31">
        <v>9218862951</v>
      </c>
      <c r="AU23" s="32">
        <v>79.950835021223838</v>
      </c>
      <c r="AV23" s="31">
        <v>1026472765</v>
      </c>
      <c r="AW23" s="30">
        <v>8.9021124540518688</v>
      </c>
      <c r="AX23" s="31">
        <v>10245335716</v>
      </c>
      <c r="AY23" s="33">
        <v>88.852947475275712</v>
      </c>
      <c r="AZ23" s="28"/>
    </row>
    <row r="24" spans="1:52" x14ac:dyDescent="0.25">
      <c r="A24" s="99" t="str">
        <f>[1]ac!B26</f>
        <v>SECRETARIA DISTRITAL DE AMBIENTE.</v>
      </c>
      <c r="B24" s="23">
        <v>23006817000</v>
      </c>
      <c r="C24" s="23">
        <v>0</v>
      </c>
      <c r="D24" s="23">
        <v>23006817000</v>
      </c>
      <c r="E24" s="53">
        <v>1.044445103984045</v>
      </c>
      <c r="F24" s="23">
        <v>19024342527</v>
      </c>
      <c r="G24" s="53">
        <v>82.690024121980883</v>
      </c>
      <c r="H24" s="23">
        <v>1747424404</v>
      </c>
      <c r="I24" s="30">
        <v>7.5952462437546231</v>
      </c>
      <c r="J24" s="23">
        <v>20771766931</v>
      </c>
      <c r="K24" s="33">
        <v>90.285270365735514</v>
      </c>
      <c r="L24" s="29"/>
      <c r="M24" s="31"/>
      <c r="N24" s="24">
        <v>0</v>
      </c>
      <c r="O24" s="30" t="e">
        <v>#REF!</v>
      </c>
      <c r="P24" s="31"/>
      <c r="Q24" s="32">
        <v>0</v>
      </c>
      <c r="R24" s="31">
        <v>0</v>
      </c>
      <c r="S24" s="30">
        <v>0</v>
      </c>
      <c r="T24" s="31"/>
      <c r="U24" s="33">
        <v>0</v>
      </c>
      <c r="V24" s="23">
        <v>79239710000</v>
      </c>
      <c r="W24" s="23">
        <v>-3065940628</v>
      </c>
      <c r="X24" s="23">
        <v>76173769372</v>
      </c>
      <c r="Y24" s="53">
        <v>0.58522908377990845</v>
      </c>
      <c r="Z24" s="23">
        <v>46134070645</v>
      </c>
      <c r="AA24" s="53">
        <v>60.564248067731818</v>
      </c>
      <c r="AB24" s="23">
        <v>13990993484</v>
      </c>
      <c r="AC24" s="30">
        <v>18.367206453541758</v>
      </c>
      <c r="AD24" s="23">
        <v>60125064129</v>
      </c>
      <c r="AE24" s="33">
        <v>78.931454521273579</v>
      </c>
      <c r="AF24" s="23">
        <v>0</v>
      </c>
      <c r="AG24" s="23">
        <v>0</v>
      </c>
      <c r="AH24" s="23">
        <v>0</v>
      </c>
      <c r="AI24" s="53">
        <v>0</v>
      </c>
      <c r="AJ24" s="23">
        <v>0</v>
      </c>
      <c r="AK24" s="32">
        <v>0</v>
      </c>
      <c r="AL24" s="23">
        <v>0</v>
      </c>
      <c r="AM24" s="30">
        <v>0</v>
      </c>
      <c r="AN24" s="23">
        <v>0</v>
      </c>
      <c r="AO24" s="30">
        <v>0</v>
      </c>
      <c r="AP24" s="23">
        <v>102246527000</v>
      </c>
      <c r="AQ24" s="31">
        <v>-3065940628</v>
      </c>
      <c r="AR24" s="24">
        <v>99180586372</v>
      </c>
      <c r="AS24" s="26">
        <v>0.61931899267957569</v>
      </c>
      <c r="AT24" s="31">
        <v>65158413172</v>
      </c>
      <c r="AU24" s="32">
        <v>65.69674122273095</v>
      </c>
      <c r="AV24" s="31">
        <v>15738417888</v>
      </c>
      <c r="AW24" s="30">
        <v>15.868446097877845</v>
      </c>
      <c r="AX24" s="31">
        <v>80896831060</v>
      </c>
      <c r="AY24" s="33">
        <v>81.5651873206088</v>
      </c>
      <c r="AZ24" s="28"/>
    </row>
    <row r="25" spans="1:52" x14ac:dyDescent="0.25">
      <c r="A25" s="99" t="str">
        <f>[1]ac!B27</f>
        <v>DEPARTAMENTO ADMINISTRATIVO DE LA DEFENSORIA DEL ESPACIO PUBLICO-DADEP..</v>
      </c>
      <c r="B25" s="23">
        <v>9382522000</v>
      </c>
      <c r="C25" s="23">
        <v>0</v>
      </c>
      <c r="D25" s="23">
        <v>9382522000</v>
      </c>
      <c r="E25" s="53">
        <v>0.4259402404914418</v>
      </c>
      <c r="F25" s="23">
        <v>7522914286</v>
      </c>
      <c r="G25" s="53">
        <v>80.18008682526937</v>
      </c>
      <c r="H25" s="23">
        <v>380129914</v>
      </c>
      <c r="I25" s="30">
        <v>4.0514684005004202</v>
      </c>
      <c r="J25" s="23">
        <v>7903044200</v>
      </c>
      <c r="K25" s="33">
        <v>84.231555225769782</v>
      </c>
      <c r="L25" s="29"/>
      <c r="M25" s="31"/>
      <c r="N25" s="24">
        <v>0</v>
      </c>
      <c r="O25" s="30" t="e">
        <v>#REF!</v>
      </c>
      <c r="P25" s="31"/>
      <c r="Q25" s="32">
        <v>0</v>
      </c>
      <c r="R25" s="31">
        <v>0</v>
      </c>
      <c r="S25" s="30">
        <v>0</v>
      </c>
      <c r="T25" s="31"/>
      <c r="U25" s="33">
        <v>0</v>
      </c>
      <c r="V25" s="23">
        <v>26296000000</v>
      </c>
      <c r="W25" s="23">
        <v>0</v>
      </c>
      <c r="X25" s="23">
        <v>26296000000</v>
      </c>
      <c r="Y25" s="53">
        <v>0.20202733977784798</v>
      </c>
      <c r="Z25" s="23">
        <v>16261530579</v>
      </c>
      <c r="AA25" s="53">
        <v>61.840320120930933</v>
      </c>
      <c r="AB25" s="23">
        <v>9982164301</v>
      </c>
      <c r="AC25" s="30">
        <v>37.960770843474293</v>
      </c>
      <c r="AD25" s="23">
        <v>26243694880</v>
      </c>
      <c r="AE25" s="33">
        <v>99.801090964405233</v>
      </c>
      <c r="AF25" s="23">
        <v>0</v>
      </c>
      <c r="AG25" s="23">
        <v>0</v>
      </c>
      <c r="AH25" s="23">
        <v>0</v>
      </c>
      <c r="AI25" s="53">
        <v>0</v>
      </c>
      <c r="AJ25" s="23">
        <v>0</v>
      </c>
      <c r="AK25" s="32">
        <v>0</v>
      </c>
      <c r="AL25" s="23">
        <v>0</v>
      </c>
      <c r="AM25" s="30">
        <v>0</v>
      </c>
      <c r="AN25" s="23">
        <v>0</v>
      </c>
      <c r="AO25" s="30">
        <v>0</v>
      </c>
      <c r="AP25" s="23">
        <v>35678522000</v>
      </c>
      <c r="AQ25" s="31">
        <v>0</v>
      </c>
      <c r="AR25" s="24">
        <v>35678522000</v>
      </c>
      <c r="AS25" s="26">
        <v>0.22278943000456169</v>
      </c>
      <c r="AT25" s="31">
        <v>23784444865</v>
      </c>
      <c r="AU25" s="32">
        <v>66.663201084955261</v>
      </c>
      <c r="AV25" s="31">
        <v>10362294215</v>
      </c>
      <c r="AW25" s="30">
        <v>29.043507505720108</v>
      </c>
      <c r="AX25" s="31">
        <v>34146739080</v>
      </c>
      <c r="AY25" s="33">
        <v>95.706708590675362</v>
      </c>
      <c r="AZ25" s="28"/>
    </row>
    <row r="26" spans="1:52" ht="16.5" thickBot="1" x14ac:dyDescent="0.3">
      <c r="A26" s="99" t="str">
        <f>[1]ac!B28</f>
        <v>UNIDAD ADMINISTRATIVA ESPECIAL CUERPO OFICIAL DE BOMBEROS.</v>
      </c>
      <c r="B26" s="23">
        <v>49851235000</v>
      </c>
      <c r="C26" s="23">
        <v>0</v>
      </c>
      <c r="D26" s="23">
        <v>49851235000</v>
      </c>
      <c r="E26" s="53">
        <v>2.2631065533014874</v>
      </c>
      <c r="F26" s="23">
        <v>41941483690</v>
      </c>
      <c r="G26" s="53">
        <v>84.133289155223537</v>
      </c>
      <c r="H26" s="23">
        <v>1687981473</v>
      </c>
      <c r="I26" s="35">
        <v>3.3860374231450838</v>
      </c>
      <c r="J26" s="23">
        <v>43629465163</v>
      </c>
      <c r="K26" s="38">
        <v>87.51932657836862</v>
      </c>
      <c r="L26" s="34"/>
      <c r="M26" s="37"/>
      <c r="N26" s="24">
        <v>0</v>
      </c>
      <c r="O26" s="35" t="e">
        <v>#REF!</v>
      </c>
      <c r="P26" s="37"/>
      <c r="Q26" s="36">
        <v>0</v>
      </c>
      <c r="R26" s="37">
        <v>0</v>
      </c>
      <c r="S26" s="35">
        <v>0</v>
      </c>
      <c r="T26" s="37"/>
      <c r="U26" s="38">
        <v>0</v>
      </c>
      <c r="V26" s="23">
        <v>30098587000</v>
      </c>
      <c r="W26" s="23">
        <v>0</v>
      </c>
      <c r="X26" s="23">
        <v>30098587000</v>
      </c>
      <c r="Y26" s="53">
        <v>0.23124191750388337</v>
      </c>
      <c r="Z26" s="23">
        <v>15147560984</v>
      </c>
      <c r="AA26" s="53">
        <v>50.326485372884775</v>
      </c>
      <c r="AB26" s="23">
        <v>14859632149</v>
      </c>
      <c r="AC26" s="35">
        <v>49.369866263157135</v>
      </c>
      <c r="AD26" s="23">
        <v>30007193133</v>
      </c>
      <c r="AE26" s="38">
        <v>99.696351636041911</v>
      </c>
      <c r="AF26" s="23">
        <v>0</v>
      </c>
      <c r="AG26" s="23">
        <v>0</v>
      </c>
      <c r="AH26" s="23">
        <v>0</v>
      </c>
      <c r="AI26" s="53">
        <v>0</v>
      </c>
      <c r="AJ26" s="23">
        <v>0</v>
      </c>
      <c r="AK26" s="36">
        <v>0</v>
      </c>
      <c r="AL26" s="23">
        <v>0</v>
      </c>
      <c r="AM26" s="35">
        <v>0</v>
      </c>
      <c r="AN26" s="23">
        <v>0</v>
      </c>
      <c r="AO26" s="35">
        <v>0</v>
      </c>
      <c r="AP26" s="23">
        <v>79949822000</v>
      </c>
      <c r="AQ26" s="31">
        <v>0</v>
      </c>
      <c r="AR26" s="24">
        <v>79949822000</v>
      </c>
      <c r="AS26" s="26">
        <v>0.49923523380105728</v>
      </c>
      <c r="AT26" s="31">
        <v>57089044674</v>
      </c>
      <c r="AU26" s="32">
        <v>71.406093529514052</v>
      </c>
      <c r="AV26" s="31">
        <v>16547613622</v>
      </c>
      <c r="AW26" s="30">
        <v>20.69749901632051</v>
      </c>
      <c r="AX26" s="31">
        <v>73636658296</v>
      </c>
      <c r="AY26" s="33">
        <v>92.103592545834559</v>
      </c>
      <c r="AZ26" s="28"/>
    </row>
    <row r="27" spans="1:52" s="107" customFormat="1" ht="35.25" customHeight="1" thickBot="1" x14ac:dyDescent="0.3">
      <c r="A27" s="100" t="s">
        <v>40</v>
      </c>
      <c r="B27" s="100">
        <v>979961376000</v>
      </c>
      <c r="C27" s="101">
        <v>-1414919795</v>
      </c>
      <c r="D27" s="101">
        <v>978546456205</v>
      </c>
      <c r="E27" s="103">
        <v>44.423270511703116</v>
      </c>
      <c r="F27" s="101">
        <v>798175761422.76001</v>
      </c>
      <c r="G27" s="103">
        <v>81.567487814349278</v>
      </c>
      <c r="H27" s="101">
        <v>44560996722.180008</v>
      </c>
      <c r="I27" s="102">
        <v>4.5537947063848678</v>
      </c>
      <c r="J27" s="101">
        <v>842736758144.93994</v>
      </c>
      <c r="K27" s="104">
        <v>86.121282520734127</v>
      </c>
      <c r="L27" s="100">
        <v>0</v>
      </c>
      <c r="M27" s="101">
        <v>0</v>
      </c>
      <c r="N27" s="101">
        <v>0</v>
      </c>
      <c r="O27" s="102" t="e">
        <v>#REF!</v>
      </c>
      <c r="P27" s="101">
        <v>0</v>
      </c>
      <c r="Q27" s="103">
        <v>0</v>
      </c>
      <c r="R27" s="101">
        <v>0</v>
      </c>
      <c r="S27" s="102">
        <v>0</v>
      </c>
      <c r="T27" s="101">
        <v>0</v>
      </c>
      <c r="U27" s="104">
        <v>0</v>
      </c>
      <c r="V27" s="101">
        <v>9983656016000</v>
      </c>
      <c r="W27" s="101">
        <v>-1311626610048</v>
      </c>
      <c r="X27" s="101">
        <v>8672029405952</v>
      </c>
      <c r="Y27" s="103">
        <v>66.625609650127544</v>
      </c>
      <c r="Z27" s="101">
        <v>6613106325239</v>
      </c>
      <c r="AA27" s="103">
        <v>76.257886310903544</v>
      </c>
      <c r="AB27" s="101">
        <v>872107031820</v>
      </c>
      <c r="AC27" s="102">
        <v>10.056550675686525</v>
      </c>
      <c r="AD27" s="101">
        <v>7485213357059</v>
      </c>
      <c r="AE27" s="104">
        <v>86.314436986590067</v>
      </c>
      <c r="AF27" s="101">
        <v>577908099000</v>
      </c>
      <c r="AG27" s="101">
        <v>0</v>
      </c>
      <c r="AH27" s="101">
        <v>577908099000</v>
      </c>
      <c r="AI27" s="103">
        <v>72.63619956259619</v>
      </c>
      <c r="AJ27" s="101">
        <v>494956062270</v>
      </c>
      <c r="AK27" s="103">
        <v>85.646154315272881</v>
      </c>
      <c r="AL27" s="101">
        <v>178200000</v>
      </c>
      <c r="AM27" s="102">
        <v>3.0835352594703817E-2</v>
      </c>
      <c r="AN27" s="101">
        <v>495134262270</v>
      </c>
      <c r="AO27" s="102">
        <v>100.03600319575494</v>
      </c>
      <c r="AP27" s="100">
        <v>11541525491000</v>
      </c>
      <c r="AQ27" s="101">
        <v>-1313041529843</v>
      </c>
      <c r="AR27" s="101">
        <v>10228483961157</v>
      </c>
      <c r="AS27" s="103">
        <v>63.870305824803211</v>
      </c>
      <c r="AT27" s="101">
        <v>7906238148931.7598</v>
      </c>
      <c r="AU27" s="103">
        <v>77.296285343516743</v>
      </c>
      <c r="AV27" s="101">
        <v>916846228542.17993</v>
      </c>
      <c r="AW27" s="102">
        <v>8.9636570974147602</v>
      </c>
      <c r="AX27" s="101">
        <v>8823084377473.9395</v>
      </c>
      <c r="AY27" s="105">
        <v>86.259942440931511</v>
      </c>
      <c r="AZ27" s="106"/>
    </row>
    <row r="28" spans="1:52" x14ac:dyDescent="0.25">
      <c r="A28" s="99" t="str">
        <f>[1]ep!B10</f>
        <v>INSTITUTO PARA LA ECONOMIA SOCIAL-IPES.</v>
      </c>
      <c r="B28" s="23">
        <v>8933770000</v>
      </c>
      <c r="C28" s="23">
        <v>0</v>
      </c>
      <c r="D28" s="23">
        <v>8933770000</v>
      </c>
      <c r="E28" s="53">
        <v>0.40556815558708281</v>
      </c>
      <c r="F28" s="23">
        <v>8206723807</v>
      </c>
      <c r="G28" s="53">
        <v>91.861821011734122</v>
      </c>
      <c r="H28" s="23">
        <v>423788454</v>
      </c>
      <c r="I28" s="25">
        <v>4.7436687311179941</v>
      </c>
      <c r="J28" s="23">
        <v>8630512261</v>
      </c>
      <c r="K28" s="27">
        <v>96.605489742852129</v>
      </c>
      <c r="L28" s="23"/>
      <c r="M28" s="24"/>
      <c r="N28" s="24">
        <v>0</v>
      </c>
      <c r="O28" s="25" t="e">
        <v>#REF!</v>
      </c>
      <c r="P28" s="24"/>
      <c r="Q28" s="26">
        <v>0</v>
      </c>
      <c r="R28" s="24">
        <v>0</v>
      </c>
      <c r="S28" s="25">
        <v>0</v>
      </c>
      <c r="T28" s="24"/>
      <c r="U28" s="27">
        <v>0</v>
      </c>
      <c r="V28" s="23">
        <v>40880300000</v>
      </c>
      <c r="W28" s="23">
        <v>2300000000</v>
      </c>
      <c r="X28" s="23">
        <v>43180300000</v>
      </c>
      <c r="Y28" s="53">
        <v>0.33174631654279768</v>
      </c>
      <c r="Z28" s="23">
        <v>25984789721</v>
      </c>
      <c r="AA28" s="53">
        <v>60.177418223124903</v>
      </c>
      <c r="AB28" s="23">
        <v>10441764299</v>
      </c>
      <c r="AC28" s="25">
        <v>24.181778030722342</v>
      </c>
      <c r="AD28" s="23">
        <v>36426554020</v>
      </c>
      <c r="AE28" s="27">
        <v>84.35919625384723</v>
      </c>
      <c r="AF28" s="23">
        <v>0</v>
      </c>
      <c r="AG28" s="23">
        <v>0</v>
      </c>
      <c r="AH28" s="23">
        <v>0</v>
      </c>
      <c r="AI28" s="53">
        <v>0</v>
      </c>
      <c r="AJ28" s="23">
        <v>0</v>
      </c>
      <c r="AK28" s="26">
        <v>0</v>
      </c>
      <c r="AL28" s="23">
        <v>0</v>
      </c>
      <c r="AM28" s="25">
        <v>0</v>
      </c>
      <c r="AN28" s="23">
        <v>0</v>
      </c>
      <c r="AO28" s="25">
        <v>0</v>
      </c>
      <c r="AP28" s="23">
        <v>49814070000</v>
      </c>
      <c r="AQ28" s="31">
        <v>2300000000</v>
      </c>
      <c r="AR28" s="24">
        <v>52114070000</v>
      </c>
      <c r="AS28" s="26">
        <v>0.32541885985405528</v>
      </c>
      <c r="AT28" s="31">
        <v>34191513528</v>
      </c>
      <c r="AU28" s="26">
        <v>65.608987223603904</v>
      </c>
      <c r="AV28" s="24">
        <v>10865552753</v>
      </c>
      <c r="AW28" s="25">
        <v>20.849557044767373</v>
      </c>
      <c r="AX28" s="31">
        <v>45057066281</v>
      </c>
      <c r="AY28" s="27">
        <v>86.458544268371284</v>
      </c>
      <c r="AZ28" s="28"/>
    </row>
    <row r="29" spans="1:52" x14ac:dyDescent="0.25">
      <c r="A29" s="99" t="str">
        <f>[1]ep!B11</f>
        <v>FONDO FINANCIERO DISTRITAL DE SALUD - FFDS.</v>
      </c>
      <c r="B29" s="23">
        <v>20402400000</v>
      </c>
      <c r="C29" s="23">
        <v>1042161000</v>
      </c>
      <c r="D29" s="23">
        <v>21444561000</v>
      </c>
      <c r="E29" s="53">
        <v>0.9735230537773738</v>
      </c>
      <c r="F29" s="23">
        <v>15230224431</v>
      </c>
      <c r="G29" s="53">
        <v>71.021385940239114</v>
      </c>
      <c r="H29" s="23">
        <v>4798142668</v>
      </c>
      <c r="I29" s="25">
        <v>22.374636944071739</v>
      </c>
      <c r="J29" s="23">
        <v>20028367099</v>
      </c>
      <c r="K29" s="27">
        <v>93.396022884310852</v>
      </c>
      <c r="L29" s="23"/>
      <c r="M29" s="24"/>
      <c r="N29" s="24">
        <v>0</v>
      </c>
      <c r="O29" s="25" t="e">
        <v>#REF!</v>
      </c>
      <c r="P29" s="24"/>
      <c r="Q29" s="26">
        <v>0</v>
      </c>
      <c r="R29" s="24">
        <v>0</v>
      </c>
      <c r="S29" s="25">
        <v>0</v>
      </c>
      <c r="T29" s="24"/>
      <c r="U29" s="27">
        <v>0</v>
      </c>
      <c r="V29" s="23">
        <v>2149411216000</v>
      </c>
      <c r="W29" s="23">
        <v>-44798000000</v>
      </c>
      <c r="X29" s="23">
        <v>2104613216000</v>
      </c>
      <c r="Y29" s="53">
        <v>16.169356909407565</v>
      </c>
      <c r="Z29" s="23">
        <v>1523847757766</v>
      </c>
      <c r="AA29" s="53">
        <v>72.405121576790478</v>
      </c>
      <c r="AB29" s="23">
        <v>217226459225</v>
      </c>
      <c r="AC29" s="25">
        <v>10.321443273926491</v>
      </c>
      <c r="AD29" s="23">
        <v>1741074216991</v>
      </c>
      <c r="AE29" s="27">
        <v>82.726564850716969</v>
      </c>
      <c r="AF29" s="23">
        <v>0</v>
      </c>
      <c r="AG29" s="23">
        <v>0</v>
      </c>
      <c r="AH29" s="23">
        <v>0</v>
      </c>
      <c r="AI29" s="53">
        <v>0</v>
      </c>
      <c r="AJ29" s="23">
        <v>0</v>
      </c>
      <c r="AK29" s="26">
        <v>0</v>
      </c>
      <c r="AL29" s="23">
        <v>0</v>
      </c>
      <c r="AM29" s="25">
        <v>0</v>
      </c>
      <c r="AN29" s="23">
        <v>0</v>
      </c>
      <c r="AO29" s="25">
        <v>0</v>
      </c>
      <c r="AP29" s="23">
        <v>2169813616000</v>
      </c>
      <c r="AQ29" s="31">
        <v>-43755839000</v>
      </c>
      <c r="AR29" s="24">
        <v>2126057777000</v>
      </c>
      <c r="AS29" s="26">
        <v>13.275863845890127</v>
      </c>
      <c r="AT29" s="31">
        <v>1539077982197</v>
      </c>
      <c r="AU29" s="26">
        <v>72.391164475724395</v>
      </c>
      <c r="AV29" s="24">
        <v>222024601893</v>
      </c>
      <c r="AW29" s="25">
        <v>10.443018261069581</v>
      </c>
      <c r="AX29" s="31">
        <v>1761102584090</v>
      </c>
      <c r="AY29" s="27">
        <v>82.834182736793977</v>
      </c>
      <c r="AZ29" s="28"/>
    </row>
    <row r="30" spans="1:52" x14ac:dyDescent="0.25">
      <c r="A30" s="99" t="str">
        <f>[1]ep!B12</f>
        <v>FONDO PARA LA PREVENCION Y ATENCION DE EMERGENCIAS - FOPAE-DPAE..</v>
      </c>
      <c r="B30" s="23">
        <v>10413986000</v>
      </c>
      <c r="C30" s="23">
        <v>0</v>
      </c>
      <c r="D30" s="23">
        <v>10413986000</v>
      </c>
      <c r="E30" s="53">
        <v>0.47276581939424256</v>
      </c>
      <c r="F30" s="23">
        <v>8340401379</v>
      </c>
      <c r="G30" s="53">
        <v>80.088463523957103</v>
      </c>
      <c r="H30" s="23">
        <v>391825766</v>
      </c>
      <c r="I30" s="25">
        <v>3.7624956092700721</v>
      </c>
      <c r="J30" s="23">
        <v>8732227145</v>
      </c>
      <c r="K30" s="27">
        <v>83.850959133227178</v>
      </c>
      <c r="L30" s="23"/>
      <c r="M30" s="24"/>
      <c r="N30" s="24">
        <v>0</v>
      </c>
      <c r="O30" s="25" t="e">
        <v>#REF!</v>
      </c>
      <c r="P30" s="24"/>
      <c r="Q30" s="26">
        <v>0</v>
      </c>
      <c r="R30" s="24">
        <v>0</v>
      </c>
      <c r="S30" s="25">
        <v>0</v>
      </c>
      <c r="T30" s="24"/>
      <c r="U30" s="27">
        <v>0</v>
      </c>
      <c r="V30" s="23">
        <v>11766716000</v>
      </c>
      <c r="W30" s="23">
        <v>6795000000</v>
      </c>
      <c r="X30" s="23">
        <v>18561716000</v>
      </c>
      <c r="Y30" s="53">
        <v>0.14260625590173096</v>
      </c>
      <c r="Z30" s="23">
        <v>7532912689</v>
      </c>
      <c r="AA30" s="53">
        <v>40.583061873158712</v>
      </c>
      <c r="AB30" s="23">
        <v>7806543356</v>
      </c>
      <c r="AC30" s="25">
        <v>42.057228738980811</v>
      </c>
      <c r="AD30" s="23">
        <v>15339456045</v>
      </c>
      <c r="AE30" s="27">
        <v>82.640290612139523</v>
      </c>
      <c r="AF30" s="23">
        <v>0</v>
      </c>
      <c r="AG30" s="23">
        <v>0</v>
      </c>
      <c r="AH30" s="23">
        <v>0</v>
      </c>
      <c r="AI30" s="53">
        <v>0</v>
      </c>
      <c r="AJ30" s="23">
        <v>0</v>
      </c>
      <c r="AK30" s="26">
        <v>0</v>
      </c>
      <c r="AL30" s="23">
        <v>0</v>
      </c>
      <c r="AM30" s="25">
        <v>0</v>
      </c>
      <c r="AN30" s="23">
        <v>0</v>
      </c>
      <c r="AO30" s="25">
        <v>0</v>
      </c>
      <c r="AP30" s="23">
        <v>22180702000</v>
      </c>
      <c r="AQ30" s="31">
        <v>6795000000</v>
      </c>
      <c r="AR30" s="24">
        <v>28975702000</v>
      </c>
      <c r="AS30" s="26">
        <v>0.18093462875401728</v>
      </c>
      <c r="AT30" s="31">
        <v>15873314068</v>
      </c>
      <c r="AU30" s="26">
        <v>54.781465063383109</v>
      </c>
      <c r="AV30" s="24">
        <v>8198369122</v>
      </c>
      <c r="AW30" s="25">
        <v>28.293944774832376</v>
      </c>
      <c r="AX30" s="31">
        <v>24071683190</v>
      </c>
      <c r="AY30" s="27">
        <v>83.075409838215492</v>
      </c>
      <c r="AZ30" s="28"/>
    </row>
    <row r="31" spans="1:52" x14ac:dyDescent="0.25">
      <c r="A31" s="99" t="str">
        <f>[1]ep!B13</f>
        <v>INSTITUTO DE DESARROLLO URBANO - IDU.</v>
      </c>
      <c r="B31" s="23">
        <v>53737063000</v>
      </c>
      <c r="C31" s="23">
        <v>0</v>
      </c>
      <c r="D31" s="23">
        <v>53737063000</v>
      </c>
      <c r="E31" s="53">
        <v>2.4395122694648363</v>
      </c>
      <c r="F31" s="23">
        <v>47015613874</v>
      </c>
      <c r="G31" s="53">
        <v>87.491967832332037</v>
      </c>
      <c r="H31" s="23">
        <v>2727645230</v>
      </c>
      <c r="I31" s="25">
        <v>5.0759105126381767</v>
      </c>
      <c r="J31" s="23">
        <v>49743259104</v>
      </c>
      <c r="K31" s="27">
        <v>92.567878344970211</v>
      </c>
      <c r="L31" s="23"/>
      <c r="M31" s="24"/>
      <c r="N31" s="24">
        <v>0</v>
      </c>
      <c r="O31" s="25" t="e">
        <v>#REF!</v>
      </c>
      <c r="P31" s="24"/>
      <c r="Q31" s="26">
        <v>0</v>
      </c>
      <c r="R31" s="24">
        <v>0</v>
      </c>
      <c r="S31" s="25">
        <v>0</v>
      </c>
      <c r="T31" s="24"/>
      <c r="U31" s="27">
        <v>0</v>
      </c>
      <c r="V31" s="23">
        <v>791696757000</v>
      </c>
      <c r="W31" s="23">
        <v>0</v>
      </c>
      <c r="X31" s="23">
        <v>791696757000</v>
      </c>
      <c r="Y31" s="53">
        <v>6.0824608201802297</v>
      </c>
      <c r="Z31" s="23">
        <v>253201409000</v>
      </c>
      <c r="AA31" s="53">
        <v>31.982120270324664</v>
      </c>
      <c r="AB31" s="23">
        <v>387664242796</v>
      </c>
      <c r="AC31" s="25">
        <v>48.966253728888269</v>
      </c>
      <c r="AD31" s="23">
        <v>640865651796</v>
      </c>
      <c r="AE31" s="27">
        <v>80.948373999212933</v>
      </c>
      <c r="AF31" s="23">
        <v>0</v>
      </c>
      <c r="AG31" s="23">
        <v>0</v>
      </c>
      <c r="AH31" s="23">
        <v>0</v>
      </c>
      <c r="AI31" s="53">
        <v>0</v>
      </c>
      <c r="AJ31" s="23">
        <v>0</v>
      </c>
      <c r="AK31" s="26">
        <v>0</v>
      </c>
      <c r="AL31" s="23">
        <v>0</v>
      </c>
      <c r="AM31" s="25">
        <v>0</v>
      </c>
      <c r="AN31" s="23">
        <v>0</v>
      </c>
      <c r="AO31" s="25">
        <v>0</v>
      </c>
      <c r="AP31" s="23">
        <v>845433820000</v>
      </c>
      <c r="AQ31" s="31">
        <v>0</v>
      </c>
      <c r="AR31" s="24">
        <v>845433820000</v>
      </c>
      <c r="AS31" s="26">
        <v>5.2791906252276704</v>
      </c>
      <c r="AT31" s="31">
        <v>300217022874</v>
      </c>
      <c r="AU31" s="26">
        <v>35.510410841383184</v>
      </c>
      <c r="AV31" s="24">
        <v>390391888026</v>
      </c>
      <c r="AW31" s="25">
        <v>46.176516575360097</v>
      </c>
      <c r="AX31" s="31">
        <v>690608910900</v>
      </c>
      <c r="AY31" s="27">
        <v>81.686927416743274</v>
      </c>
      <c r="AZ31" s="28"/>
    </row>
    <row r="32" spans="1:52" x14ac:dyDescent="0.25">
      <c r="A32" s="99" t="str">
        <f>[1]ep!B14</f>
        <v>FONDO DE PRESTACIONES ECONÓMICAS, CESANTÍAS Y PENSIONES - FONCEP.</v>
      </c>
      <c r="B32" s="23">
        <v>418914896000</v>
      </c>
      <c r="C32" s="23">
        <v>0</v>
      </c>
      <c r="D32" s="23">
        <v>418914896000</v>
      </c>
      <c r="E32" s="53">
        <v>19.017563886094518</v>
      </c>
      <c r="F32" s="23">
        <v>371847178839</v>
      </c>
      <c r="G32" s="53">
        <v>88.76437252281427</v>
      </c>
      <c r="H32" s="23">
        <v>1268606576</v>
      </c>
      <c r="I32" s="25">
        <v>0.30283157464994992</v>
      </c>
      <c r="J32" s="23">
        <v>373115785415</v>
      </c>
      <c r="K32" s="27">
        <v>89.067204097464227</v>
      </c>
      <c r="L32" s="23"/>
      <c r="M32" s="24"/>
      <c r="N32" s="24">
        <v>0</v>
      </c>
      <c r="O32" s="25" t="e">
        <v>#REF!</v>
      </c>
      <c r="P32" s="24"/>
      <c r="Q32" s="26">
        <v>0</v>
      </c>
      <c r="R32" s="24">
        <v>0</v>
      </c>
      <c r="S32" s="25">
        <v>0</v>
      </c>
      <c r="T32" s="24"/>
      <c r="U32" s="27">
        <v>0</v>
      </c>
      <c r="V32" s="23">
        <v>3186252000</v>
      </c>
      <c r="W32" s="23">
        <v>0</v>
      </c>
      <c r="X32" s="23">
        <v>3186252000</v>
      </c>
      <c r="Y32" s="53">
        <v>2.4479389086623352E-2</v>
      </c>
      <c r="Z32" s="23">
        <v>1826600920</v>
      </c>
      <c r="AA32" s="53">
        <v>57.327572332634077</v>
      </c>
      <c r="AB32" s="23">
        <v>955885058</v>
      </c>
      <c r="AC32" s="25">
        <v>30.000296837789353</v>
      </c>
      <c r="AD32" s="23">
        <v>2782485978</v>
      </c>
      <c r="AE32" s="27">
        <v>87.32786917042344</v>
      </c>
      <c r="AF32" s="23">
        <v>217711857000</v>
      </c>
      <c r="AG32" s="23">
        <v>0</v>
      </c>
      <c r="AH32" s="23">
        <v>217711857000</v>
      </c>
      <c r="AI32" s="53">
        <v>27.363800437403814</v>
      </c>
      <c r="AJ32" s="23">
        <v>142252555326</v>
      </c>
      <c r="AK32" s="26">
        <v>65.339829114589747</v>
      </c>
      <c r="AL32" s="23">
        <v>0</v>
      </c>
      <c r="AM32" s="25">
        <v>0</v>
      </c>
      <c r="AN32" s="23">
        <v>142252555326</v>
      </c>
      <c r="AO32" s="25">
        <v>100</v>
      </c>
      <c r="AP32" s="23">
        <v>639813005000</v>
      </c>
      <c r="AQ32" s="31">
        <v>0</v>
      </c>
      <c r="AR32" s="24">
        <v>639813005000</v>
      </c>
      <c r="AS32" s="26">
        <v>3.9952208416440511</v>
      </c>
      <c r="AT32" s="31">
        <v>515926335085</v>
      </c>
      <c r="AU32" s="26">
        <v>80.63705036520787</v>
      </c>
      <c r="AV32" s="24">
        <v>2224491634</v>
      </c>
      <c r="AW32" s="25">
        <v>0.34767840237945769</v>
      </c>
      <c r="AX32" s="31">
        <v>518150826719</v>
      </c>
      <c r="AY32" s="27">
        <v>80.984728767587328</v>
      </c>
      <c r="AZ32" s="28"/>
    </row>
    <row r="33" spans="1:52" x14ac:dyDescent="0.25">
      <c r="A33" s="99" t="str">
        <f>[1]ep!B15</f>
        <v>CAJA DE VIVIENDA POPULAR.</v>
      </c>
      <c r="B33" s="23">
        <v>9404972000</v>
      </c>
      <c r="C33" s="23">
        <v>117200000</v>
      </c>
      <c r="D33" s="23">
        <v>9522172000</v>
      </c>
      <c r="E33" s="53">
        <v>0.43227995966125876</v>
      </c>
      <c r="F33" s="23">
        <v>8839007102</v>
      </c>
      <c r="G33" s="53">
        <v>92.825534993486784</v>
      </c>
      <c r="H33" s="23">
        <v>375229144</v>
      </c>
      <c r="I33" s="25">
        <v>3.9405835559366076</v>
      </c>
      <c r="J33" s="23">
        <v>9214236246</v>
      </c>
      <c r="K33" s="27">
        <v>96.766118549423382</v>
      </c>
      <c r="L33" s="23"/>
      <c r="M33" s="24"/>
      <c r="N33" s="24">
        <v>0</v>
      </c>
      <c r="O33" s="25" t="e">
        <v>#REF!</v>
      </c>
      <c r="P33" s="24"/>
      <c r="Q33" s="26">
        <v>0</v>
      </c>
      <c r="R33" s="24">
        <v>0</v>
      </c>
      <c r="S33" s="25">
        <v>0</v>
      </c>
      <c r="T33" s="24"/>
      <c r="U33" s="27">
        <v>0</v>
      </c>
      <c r="V33" s="23">
        <v>104227470000</v>
      </c>
      <c r="W33" s="23">
        <v>13740447494</v>
      </c>
      <c r="X33" s="23">
        <v>117967917494</v>
      </c>
      <c r="Y33" s="53">
        <v>0.90632584995609489</v>
      </c>
      <c r="Z33" s="23">
        <v>69026322288</v>
      </c>
      <c r="AA33" s="53">
        <v>58.512792083076967</v>
      </c>
      <c r="AB33" s="23">
        <v>38905126368</v>
      </c>
      <c r="AC33" s="25">
        <v>32.979412703440126</v>
      </c>
      <c r="AD33" s="23">
        <v>107931448656</v>
      </c>
      <c r="AE33" s="27">
        <v>91.492204786517092</v>
      </c>
      <c r="AF33" s="23">
        <v>0</v>
      </c>
      <c r="AG33" s="23">
        <v>0</v>
      </c>
      <c r="AH33" s="23">
        <v>0</v>
      </c>
      <c r="AI33" s="53">
        <v>0</v>
      </c>
      <c r="AJ33" s="23">
        <v>0</v>
      </c>
      <c r="AK33" s="26">
        <v>0</v>
      </c>
      <c r="AL33" s="23">
        <v>0</v>
      </c>
      <c r="AM33" s="25">
        <v>0</v>
      </c>
      <c r="AN33" s="23">
        <v>0</v>
      </c>
      <c r="AO33" s="25">
        <v>0</v>
      </c>
      <c r="AP33" s="23">
        <v>113632442000</v>
      </c>
      <c r="AQ33" s="31">
        <v>13857647494</v>
      </c>
      <c r="AR33" s="24">
        <v>127490089494</v>
      </c>
      <c r="AS33" s="26">
        <v>0.79609363778014175</v>
      </c>
      <c r="AT33" s="31">
        <v>77865329390</v>
      </c>
      <c r="AU33" s="26">
        <v>61.075593953257467</v>
      </c>
      <c r="AV33" s="24">
        <v>39280355512</v>
      </c>
      <c r="AW33" s="25">
        <v>30.810516854997289</v>
      </c>
      <c r="AX33" s="31">
        <v>117145684902</v>
      </c>
      <c r="AY33" s="27">
        <v>91.886110808254756</v>
      </c>
      <c r="AZ33" s="28"/>
    </row>
    <row r="34" spans="1:52" x14ac:dyDescent="0.25">
      <c r="A34" s="99" t="str">
        <f>[1]ep!B16</f>
        <v>INSTITUTO DISTRITAL PARA LA RECREACION Y EL DEPORTE - IDRD.</v>
      </c>
      <c r="B34" s="23">
        <v>28431314000</v>
      </c>
      <c r="C34" s="23">
        <v>0</v>
      </c>
      <c r="D34" s="23">
        <v>28431314000</v>
      </c>
      <c r="E34" s="53">
        <v>1.2907020865656051</v>
      </c>
      <c r="F34" s="23">
        <v>25237563474</v>
      </c>
      <c r="G34" s="53">
        <v>88.76678536208351</v>
      </c>
      <c r="H34" s="23">
        <v>928245835</v>
      </c>
      <c r="I34" s="25">
        <v>3.2648713844178991</v>
      </c>
      <c r="J34" s="23">
        <v>26165809309</v>
      </c>
      <c r="K34" s="27">
        <v>92.031656746501412</v>
      </c>
      <c r="L34" s="23"/>
      <c r="M34" s="24"/>
      <c r="N34" s="24">
        <v>0</v>
      </c>
      <c r="O34" s="25" t="e">
        <v>#REF!</v>
      </c>
      <c r="P34" s="24"/>
      <c r="Q34" s="26">
        <v>0</v>
      </c>
      <c r="R34" s="24">
        <v>0</v>
      </c>
      <c r="S34" s="25">
        <v>0</v>
      </c>
      <c r="T34" s="24"/>
      <c r="U34" s="27">
        <v>0</v>
      </c>
      <c r="V34" s="23">
        <v>217392218000</v>
      </c>
      <c r="W34" s="23">
        <v>0</v>
      </c>
      <c r="X34" s="23">
        <v>217392218000</v>
      </c>
      <c r="Y34" s="53">
        <v>1.6701844953964859</v>
      </c>
      <c r="Z34" s="23">
        <v>113868888545</v>
      </c>
      <c r="AA34" s="53">
        <v>52.379468590269404</v>
      </c>
      <c r="AB34" s="23">
        <v>75696254289.880005</v>
      </c>
      <c r="AC34" s="25">
        <v>34.820130631299783</v>
      </c>
      <c r="AD34" s="23">
        <v>189565142834.88</v>
      </c>
      <c r="AE34" s="27">
        <v>87.199599221569187</v>
      </c>
      <c r="AF34" s="23">
        <v>0</v>
      </c>
      <c r="AG34" s="23">
        <v>0</v>
      </c>
      <c r="AH34" s="23">
        <v>0</v>
      </c>
      <c r="AI34" s="53">
        <v>0</v>
      </c>
      <c r="AJ34" s="23">
        <v>0</v>
      </c>
      <c r="AK34" s="26">
        <v>0</v>
      </c>
      <c r="AL34" s="23">
        <v>0</v>
      </c>
      <c r="AM34" s="25">
        <v>0</v>
      </c>
      <c r="AN34" s="23">
        <v>0</v>
      </c>
      <c r="AO34" s="25">
        <v>0</v>
      </c>
      <c r="AP34" s="23">
        <v>245823532000</v>
      </c>
      <c r="AQ34" s="31">
        <v>0</v>
      </c>
      <c r="AR34" s="24">
        <v>245823532000</v>
      </c>
      <c r="AS34" s="26">
        <v>1.5350099024838566</v>
      </c>
      <c r="AT34" s="31">
        <v>139106452019</v>
      </c>
      <c r="AU34" s="26">
        <v>56.587931548798998</v>
      </c>
      <c r="AV34" s="24">
        <v>76624500124.880005</v>
      </c>
      <c r="AW34" s="25">
        <v>31.17053095017771</v>
      </c>
      <c r="AX34" s="31">
        <v>215730952143.88</v>
      </c>
      <c r="AY34" s="27">
        <v>87.758462498976712</v>
      </c>
      <c r="AZ34" s="28"/>
    </row>
    <row r="35" spans="1:52" x14ac:dyDescent="0.25">
      <c r="A35" s="99" t="str">
        <f>[1]ep!B17</f>
        <v>INSTITUTO DISTRITAL DEL PATRIMONIO CULTURAL -IDPC.</v>
      </c>
      <c r="B35" s="23">
        <v>5500699000</v>
      </c>
      <c r="C35" s="23">
        <v>0</v>
      </c>
      <c r="D35" s="23">
        <v>5500699000</v>
      </c>
      <c r="E35" s="53">
        <v>0.24971634011953645</v>
      </c>
      <c r="F35" s="23">
        <v>3776625225</v>
      </c>
      <c r="G35" s="53">
        <v>68.657187477446044</v>
      </c>
      <c r="H35" s="23">
        <v>481212267</v>
      </c>
      <c r="I35" s="25">
        <v>8.7482021284931246</v>
      </c>
      <c r="J35" s="23">
        <v>4257837492</v>
      </c>
      <c r="K35" s="27">
        <v>77.405389605939163</v>
      </c>
      <c r="L35" s="23"/>
      <c r="M35" s="24"/>
      <c r="N35" s="24">
        <v>0</v>
      </c>
      <c r="O35" s="25" t="e">
        <v>#REF!</v>
      </c>
      <c r="P35" s="24"/>
      <c r="Q35" s="26">
        <v>0</v>
      </c>
      <c r="R35" s="24">
        <v>0</v>
      </c>
      <c r="S35" s="25">
        <v>0</v>
      </c>
      <c r="T35" s="24"/>
      <c r="U35" s="27">
        <v>0</v>
      </c>
      <c r="V35" s="23">
        <v>26405000000</v>
      </c>
      <c r="W35" s="23">
        <v>1929892185</v>
      </c>
      <c r="X35" s="23">
        <v>28334892185</v>
      </c>
      <c r="Y35" s="53">
        <v>0.21769177407315499</v>
      </c>
      <c r="Z35" s="23">
        <v>12797063956</v>
      </c>
      <c r="AA35" s="53">
        <v>45.163623254492364</v>
      </c>
      <c r="AB35" s="23">
        <v>14132816903</v>
      </c>
      <c r="AC35" s="25">
        <v>49.877786055179229</v>
      </c>
      <c r="AD35" s="23">
        <v>26929880859</v>
      </c>
      <c r="AE35" s="27">
        <v>95.041409309671593</v>
      </c>
      <c r="AF35" s="23">
        <v>0</v>
      </c>
      <c r="AG35" s="23">
        <v>0</v>
      </c>
      <c r="AH35" s="23">
        <v>0</v>
      </c>
      <c r="AI35" s="53">
        <v>0</v>
      </c>
      <c r="AJ35" s="23">
        <v>0</v>
      </c>
      <c r="AK35" s="26">
        <v>0</v>
      </c>
      <c r="AL35" s="23">
        <v>0</v>
      </c>
      <c r="AM35" s="25">
        <v>0</v>
      </c>
      <c r="AN35" s="23">
        <v>0</v>
      </c>
      <c r="AO35" s="25">
        <v>0</v>
      </c>
      <c r="AP35" s="23">
        <v>31905699000</v>
      </c>
      <c r="AQ35" s="31">
        <v>1929892185</v>
      </c>
      <c r="AR35" s="24">
        <v>33835591185</v>
      </c>
      <c r="AS35" s="26">
        <v>0.21128151199686809</v>
      </c>
      <c r="AT35" s="31">
        <v>16573689181</v>
      </c>
      <c r="AU35" s="26">
        <v>48.983004583491514</v>
      </c>
      <c r="AV35" s="24">
        <v>14614029170</v>
      </c>
      <c r="AW35" s="25">
        <v>43.191292536004788</v>
      </c>
      <c r="AX35" s="31">
        <v>31187718351</v>
      </c>
      <c r="AY35" s="27">
        <v>92.174297119496302</v>
      </c>
      <c r="AZ35" s="28"/>
    </row>
    <row r="36" spans="1:52" x14ac:dyDescent="0.25">
      <c r="A36" s="99" t="str">
        <f>[1]ep!B18</f>
        <v>INSTITUTO DISTRITAL PARA LA PROTECCION DE JUVENTUD Y LA NIÑEZ DESAMPARADA-IDIPRON..</v>
      </c>
      <c r="B36" s="23">
        <v>11452247000</v>
      </c>
      <c r="C36" s="23">
        <v>0</v>
      </c>
      <c r="D36" s="23">
        <v>11452247000</v>
      </c>
      <c r="E36" s="53">
        <v>0.51989996307468211</v>
      </c>
      <c r="F36" s="23">
        <v>10639405653</v>
      </c>
      <c r="G36" s="53">
        <v>92.902341811174693</v>
      </c>
      <c r="H36" s="23">
        <v>95705187</v>
      </c>
      <c r="I36" s="25">
        <v>0.83568916213560529</v>
      </c>
      <c r="J36" s="23">
        <v>10735110840</v>
      </c>
      <c r="K36" s="27">
        <v>93.738030973310302</v>
      </c>
      <c r="L36" s="23"/>
      <c r="M36" s="24"/>
      <c r="N36" s="24">
        <v>0</v>
      </c>
      <c r="O36" s="25" t="e">
        <v>#REF!</v>
      </c>
      <c r="P36" s="24"/>
      <c r="Q36" s="26">
        <v>0</v>
      </c>
      <c r="R36" s="24">
        <v>0</v>
      </c>
      <c r="S36" s="25">
        <v>0</v>
      </c>
      <c r="T36" s="24"/>
      <c r="U36" s="27">
        <v>0</v>
      </c>
      <c r="V36" s="23">
        <v>132383130000</v>
      </c>
      <c r="W36" s="23">
        <v>-6531000000</v>
      </c>
      <c r="X36" s="23">
        <v>125852130000</v>
      </c>
      <c r="Y36" s="53">
        <v>0.96689880701535946</v>
      </c>
      <c r="Z36" s="23">
        <v>82051677607</v>
      </c>
      <c r="AA36" s="53">
        <v>65.196892263166305</v>
      </c>
      <c r="AB36" s="23">
        <v>10786091944</v>
      </c>
      <c r="AC36" s="25">
        <v>8.5704484651948292</v>
      </c>
      <c r="AD36" s="23">
        <v>92837769551</v>
      </c>
      <c r="AE36" s="27">
        <v>73.767340728361134</v>
      </c>
      <c r="AF36" s="23">
        <v>0</v>
      </c>
      <c r="AG36" s="23">
        <v>0</v>
      </c>
      <c r="AH36" s="23">
        <v>0</v>
      </c>
      <c r="AI36" s="53">
        <v>0</v>
      </c>
      <c r="AJ36" s="23">
        <v>0</v>
      </c>
      <c r="AK36" s="26">
        <v>0</v>
      </c>
      <c r="AL36" s="23">
        <v>0</v>
      </c>
      <c r="AM36" s="25">
        <v>0</v>
      </c>
      <c r="AN36" s="23">
        <v>0</v>
      </c>
      <c r="AO36" s="25">
        <v>0</v>
      </c>
      <c r="AP36" s="23">
        <v>143835377000</v>
      </c>
      <c r="AQ36" s="31">
        <v>-6531000000</v>
      </c>
      <c r="AR36" s="24">
        <v>137304377000</v>
      </c>
      <c r="AS36" s="26">
        <v>0.85737755305450858</v>
      </c>
      <c r="AT36" s="31">
        <v>92691083260</v>
      </c>
      <c r="AU36" s="26">
        <v>67.507741038728867</v>
      </c>
      <c r="AV36" s="24">
        <v>10881797131</v>
      </c>
      <c r="AW36" s="25">
        <v>7.9253097160915704</v>
      </c>
      <c r="AX36" s="31">
        <v>103572880391</v>
      </c>
      <c r="AY36" s="27">
        <v>75.433050754820442</v>
      </c>
      <c r="AZ36" s="28"/>
    </row>
    <row r="37" spans="1:52" x14ac:dyDescent="0.25">
      <c r="A37" s="99" t="str">
        <f>[1]ep!B19</f>
        <v>FUNDACION GILBERTO ALZATE AVENDAÑO..</v>
      </c>
      <c r="B37" s="23">
        <v>3761761000</v>
      </c>
      <c r="C37" s="23">
        <v>0</v>
      </c>
      <c r="D37" s="23">
        <v>3761761000</v>
      </c>
      <c r="E37" s="53">
        <v>0.17077342158231298</v>
      </c>
      <c r="F37" s="23">
        <v>3172303170</v>
      </c>
      <c r="G37" s="53">
        <v>84.330268988380709</v>
      </c>
      <c r="H37" s="23">
        <v>138561638</v>
      </c>
      <c r="I37" s="25">
        <v>3.6834248108797976</v>
      </c>
      <c r="J37" s="23">
        <v>3310864808</v>
      </c>
      <c r="K37" s="27">
        <v>88.013693799260508</v>
      </c>
      <c r="L37" s="23"/>
      <c r="M37" s="24"/>
      <c r="N37" s="24">
        <v>0</v>
      </c>
      <c r="O37" s="25" t="e">
        <v>#REF!</v>
      </c>
      <c r="P37" s="24"/>
      <c r="Q37" s="26">
        <v>0</v>
      </c>
      <c r="R37" s="24">
        <v>0</v>
      </c>
      <c r="S37" s="25">
        <v>0</v>
      </c>
      <c r="T37" s="24"/>
      <c r="U37" s="27">
        <v>0</v>
      </c>
      <c r="V37" s="23">
        <v>3544000000</v>
      </c>
      <c r="W37" s="23">
        <v>0</v>
      </c>
      <c r="X37" s="23">
        <v>3544000000</v>
      </c>
      <c r="Y37" s="53">
        <v>2.7227901284328157E-2</v>
      </c>
      <c r="Z37" s="23">
        <v>3005557152</v>
      </c>
      <c r="AA37" s="53">
        <v>84.806917381489839</v>
      </c>
      <c r="AB37" s="23">
        <v>492644513</v>
      </c>
      <c r="AC37" s="25">
        <v>13.900804542889391</v>
      </c>
      <c r="AD37" s="23">
        <v>3498201665</v>
      </c>
      <c r="AE37" s="27">
        <v>98.707721924379229</v>
      </c>
      <c r="AF37" s="23">
        <v>0</v>
      </c>
      <c r="AG37" s="23">
        <v>0</v>
      </c>
      <c r="AH37" s="23">
        <v>0</v>
      </c>
      <c r="AI37" s="53">
        <v>0</v>
      </c>
      <c r="AJ37" s="23">
        <v>0</v>
      </c>
      <c r="AK37" s="26">
        <v>0</v>
      </c>
      <c r="AL37" s="23">
        <v>0</v>
      </c>
      <c r="AM37" s="25">
        <v>0</v>
      </c>
      <c r="AN37" s="23">
        <v>0</v>
      </c>
      <c r="AO37" s="25">
        <v>0</v>
      </c>
      <c r="AP37" s="23">
        <v>7305761000</v>
      </c>
      <c r="AQ37" s="31">
        <v>0</v>
      </c>
      <c r="AR37" s="24">
        <v>7305761000</v>
      </c>
      <c r="AS37" s="26">
        <v>4.5619780128211496E-2</v>
      </c>
      <c r="AT37" s="31">
        <v>6177860322</v>
      </c>
      <c r="AU37" s="26">
        <v>84.561489514918435</v>
      </c>
      <c r="AV37" s="24">
        <v>631206151</v>
      </c>
      <c r="AW37" s="25">
        <v>8.6398412294078604</v>
      </c>
      <c r="AX37" s="31">
        <v>6809066473</v>
      </c>
      <c r="AY37" s="27">
        <v>93.201330744326299</v>
      </c>
      <c r="AZ37" s="28"/>
    </row>
    <row r="38" spans="1:52" x14ac:dyDescent="0.25">
      <c r="A38" s="99" t="str">
        <f>[1]ep!B20</f>
        <v>ORQUESTA FILARMONICA DE BOGOTA, D.C..</v>
      </c>
      <c r="B38" s="23">
        <v>22155894000</v>
      </c>
      <c r="C38" s="23">
        <v>0</v>
      </c>
      <c r="D38" s="23">
        <v>22155894000</v>
      </c>
      <c r="E38" s="53">
        <v>1.0058155812118417</v>
      </c>
      <c r="F38" s="23">
        <v>20577927736</v>
      </c>
      <c r="G38" s="53">
        <v>92.877893963565626</v>
      </c>
      <c r="H38" s="23">
        <v>238998541</v>
      </c>
      <c r="I38" s="25">
        <v>1.0787131451342022</v>
      </c>
      <c r="J38" s="23">
        <v>20816926277</v>
      </c>
      <c r="K38" s="27">
        <v>93.956607108699828</v>
      </c>
      <c r="L38" s="23"/>
      <c r="M38" s="24"/>
      <c r="N38" s="24">
        <v>0</v>
      </c>
      <c r="O38" s="25" t="e">
        <v>#REF!</v>
      </c>
      <c r="P38" s="24"/>
      <c r="Q38" s="26">
        <v>0</v>
      </c>
      <c r="R38" s="24">
        <v>0</v>
      </c>
      <c r="S38" s="25">
        <v>0</v>
      </c>
      <c r="T38" s="24"/>
      <c r="U38" s="27">
        <v>0</v>
      </c>
      <c r="V38" s="23">
        <v>26128500000</v>
      </c>
      <c r="W38" s="23">
        <v>434947433</v>
      </c>
      <c r="X38" s="23">
        <v>26563447433</v>
      </c>
      <c r="Y38" s="53">
        <v>0.20408208929942553</v>
      </c>
      <c r="Z38" s="23">
        <v>22350684331</v>
      </c>
      <c r="AA38" s="53">
        <v>84.140751637656606</v>
      </c>
      <c r="AB38" s="23">
        <v>2907094750</v>
      </c>
      <c r="AC38" s="25">
        <v>10.94396635576936</v>
      </c>
      <c r="AD38" s="23">
        <v>25257779081</v>
      </c>
      <c r="AE38" s="27">
        <v>95.084717993425969</v>
      </c>
      <c r="AF38" s="23">
        <v>0</v>
      </c>
      <c r="AG38" s="23">
        <v>0</v>
      </c>
      <c r="AH38" s="23">
        <v>0</v>
      </c>
      <c r="AI38" s="53">
        <v>0</v>
      </c>
      <c r="AJ38" s="23">
        <v>0</v>
      </c>
      <c r="AK38" s="26">
        <v>0</v>
      </c>
      <c r="AL38" s="23">
        <v>0</v>
      </c>
      <c r="AM38" s="25">
        <v>0</v>
      </c>
      <c r="AN38" s="23">
        <v>0</v>
      </c>
      <c r="AO38" s="25">
        <v>0</v>
      </c>
      <c r="AP38" s="23">
        <v>48284394000</v>
      </c>
      <c r="AQ38" s="31">
        <v>434947433</v>
      </c>
      <c r="AR38" s="24">
        <v>48719341433</v>
      </c>
      <c r="AS38" s="26">
        <v>0.30422096263000176</v>
      </c>
      <c r="AT38" s="31">
        <v>42928612067</v>
      </c>
      <c r="AU38" s="26">
        <v>88.114105823939454</v>
      </c>
      <c r="AV38" s="24">
        <v>3146093291</v>
      </c>
      <c r="AW38" s="25">
        <v>6.4575858344197501</v>
      </c>
      <c r="AX38" s="31">
        <v>46074705358</v>
      </c>
      <c r="AY38" s="27">
        <v>94.5716916583592</v>
      </c>
      <c r="AZ38" s="28"/>
    </row>
    <row r="39" spans="1:52" x14ac:dyDescent="0.25">
      <c r="A39" s="99" t="str">
        <f>[1]ep!B21</f>
        <v>FONDO DE VIGILANCIA Y SEGURIDAD DE BOGOTA, D.C..</v>
      </c>
      <c r="B39" s="23">
        <v>12177241000</v>
      </c>
      <c r="C39" s="23">
        <v>0</v>
      </c>
      <c r="D39" s="23">
        <v>12177241000</v>
      </c>
      <c r="E39" s="53">
        <v>0.55281266167691845</v>
      </c>
      <c r="F39" s="23">
        <v>7873803099</v>
      </c>
      <c r="G39" s="53">
        <v>64.659992349662787</v>
      </c>
      <c r="H39" s="23">
        <v>949193863</v>
      </c>
      <c r="I39" s="25">
        <v>7.7948187360338848</v>
      </c>
      <c r="J39" s="23">
        <v>8822996962</v>
      </c>
      <c r="K39" s="27">
        <v>72.454811085696662</v>
      </c>
      <c r="L39" s="23"/>
      <c r="M39" s="24"/>
      <c r="N39" s="24">
        <v>0</v>
      </c>
      <c r="O39" s="25" t="e">
        <v>#REF!</v>
      </c>
      <c r="P39" s="24"/>
      <c r="Q39" s="26">
        <v>0</v>
      </c>
      <c r="R39" s="24">
        <v>0</v>
      </c>
      <c r="S39" s="25">
        <v>0</v>
      </c>
      <c r="T39" s="24"/>
      <c r="U39" s="27">
        <v>0</v>
      </c>
      <c r="V39" s="23">
        <v>167251000000</v>
      </c>
      <c r="W39" s="23">
        <v>0</v>
      </c>
      <c r="X39" s="23">
        <v>167251000000</v>
      </c>
      <c r="Y39" s="53">
        <v>1.2849587239574403</v>
      </c>
      <c r="Z39" s="23">
        <v>97665873686</v>
      </c>
      <c r="AA39" s="53">
        <v>58.394792070600474</v>
      </c>
      <c r="AB39" s="23">
        <v>49461511225</v>
      </c>
      <c r="AC39" s="25">
        <v>29.573223015109029</v>
      </c>
      <c r="AD39" s="23">
        <v>147127384911</v>
      </c>
      <c r="AE39" s="27">
        <v>87.96801508570951</v>
      </c>
      <c r="AF39" s="23">
        <v>0</v>
      </c>
      <c r="AG39" s="23">
        <v>0</v>
      </c>
      <c r="AH39" s="23">
        <v>0</v>
      </c>
      <c r="AI39" s="53">
        <v>0</v>
      </c>
      <c r="AJ39" s="23">
        <v>0</v>
      </c>
      <c r="AK39" s="26">
        <v>0</v>
      </c>
      <c r="AL39" s="23">
        <v>0</v>
      </c>
      <c r="AM39" s="25">
        <v>0</v>
      </c>
      <c r="AN39" s="23">
        <v>0</v>
      </c>
      <c r="AO39" s="25">
        <v>0</v>
      </c>
      <c r="AP39" s="23">
        <v>179428241000</v>
      </c>
      <c r="AQ39" s="31">
        <v>0</v>
      </c>
      <c r="AR39" s="24">
        <v>179428241000</v>
      </c>
      <c r="AS39" s="26">
        <v>1.1204139997478351</v>
      </c>
      <c r="AT39" s="31">
        <v>105539676785</v>
      </c>
      <c r="AU39" s="26">
        <v>58.819991879093322</v>
      </c>
      <c r="AV39" s="24">
        <v>50410705088</v>
      </c>
      <c r="AW39" s="25">
        <v>28.095189924979536</v>
      </c>
      <c r="AX39" s="31">
        <v>155950381873</v>
      </c>
      <c r="AY39" s="27">
        <v>86.915181804072859</v>
      </c>
      <c r="AZ39" s="28"/>
    </row>
    <row r="40" spans="1:52" x14ac:dyDescent="0.25">
      <c r="A40" s="99" t="str">
        <f>[1]ep!B22</f>
        <v>JARDIN BOTANICO DE BOGOTA JOSE CELESTINO MUTIS..</v>
      </c>
      <c r="B40" s="23">
        <v>6046958000</v>
      </c>
      <c r="C40" s="23">
        <v>0</v>
      </c>
      <c r="D40" s="23">
        <v>6046958000</v>
      </c>
      <c r="E40" s="53">
        <v>0.27451496993683017</v>
      </c>
      <c r="F40" s="23">
        <v>5290300262</v>
      </c>
      <c r="G40" s="53">
        <v>87.486968852768626</v>
      </c>
      <c r="H40" s="23">
        <v>299552146</v>
      </c>
      <c r="I40" s="25">
        <v>4.9537659431403362</v>
      </c>
      <c r="J40" s="23">
        <v>5589852408</v>
      </c>
      <c r="K40" s="27">
        <v>92.440734795908952</v>
      </c>
      <c r="L40" s="23"/>
      <c r="M40" s="24"/>
      <c r="N40" s="24">
        <v>0</v>
      </c>
      <c r="O40" s="25" t="e">
        <v>#REF!</v>
      </c>
      <c r="P40" s="24"/>
      <c r="Q40" s="26">
        <v>0</v>
      </c>
      <c r="R40" s="24">
        <v>0</v>
      </c>
      <c r="S40" s="25">
        <v>0</v>
      </c>
      <c r="T40" s="24"/>
      <c r="U40" s="27">
        <v>0</v>
      </c>
      <c r="V40" s="23">
        <v>34463714000</v>
      </c>
      <c r="W40" s="23">
        <v>16311915826</v>
      </c>
      <c r="X40" s="23">
        <v>50775629826</v>
      </c>
      <c r="Y40" s="53">
        <v>0.39009984101352041</v>
      </c>
      <c r="Z40" s="23">
        <v>23419581537</v>
      </c>
      <c r="AA40" s="53">
        <v>46.123665264724785</v>
      </c>
      <c r="AB40" s="23">
        <v>22532648525</v>
      </c>
      <c r="AC40" s="25">
        <v>44.376896164982689</v>
      </c>
      <c r="AD40" s="23">
        <v>45952230062</v>
      </c>
      <c r="AE40" s="27">
        <v>90.500561429707474</v>
      </c>
      <c r="AF40" s="23">
        <v>0</v>
      </c>
      <c r="AG40" s="23">
        <v>0</v>
      </c>
      <c r="AH40" s="23">
        <v>0</v>
      </c>
      <c r="AI40" s="53">
        <v>0</v>
      </c>
      <c r="AJ40" s="23">
        <v>0</v>
      </c>
      <c r="AK40" s="26">
        <v>0</v>
      </c>
      <c r="AL40" s="23">
        <v>0</v>
      </c>
      <c r="AM40" s="25">
        <v>0</v>
      </c>
      <c r="AN40" s="23">
        <v>0</v>
      </c>
      <c r="AO40" s="25">
        <v>0</v>
      </c>
      <c r="AP40" s="23">
        <v>40510672000</v>
      </c>
      <c r="AQ40" s="31">
        <v>16311915826</v>
      </c>
      <c r="AR40" s="24">
        <v>56822587826</v>
      </c>
      <c r="AS40" s="26">
        <v>0.35482052628577737</v>
      </c>
      <c r="AT40" s="31">
        <v>28709881799</v>
      </c>
      <c r="AU40" s="26">
        <v>50.525473931096421</v>
      </c>
      <c r="AV40" s="24">
        <v>22832200671</v>
      </c>
      <c r="AW40" s="25">
        <v>40.181557272463394</v>
      </c>
      <c r="AX40" s="31">
        <v>51542082470</v>
      </c>
      <c r="AY40" s="27">
        <v>90.707031203559822</v>
      </c>
      <c r="AZ40" s="28"/>
    </row>
    <row r="41" spans="1:52" x14ac:dyDescent="0.25">
      <c r="A41" s="99" t="str">
        <f>[1]ep!B23</f>
        <v>INSTITUTO PARA LA INVESTIGACION EDUCATIVA Y EL DESARROLLO PEDAGOGICO- IDEP..</v>
      </c>
      <c r="B41" s="23">
        <v>4828126000</v>
      </c>
      <c r="C41" s="23">
        <v>0</v>
      </c>
      <c r="D41" s="23">
        <v>4828126000</v>
      </c>
      <c r="E41" s="53">
        <v>0.21918340820975243</v>
      </c>
      <c r="F41" s="23">
        <v>4348820315</v>
      </c>
      <c r="G41" s="53">
        <v>90.072635117641923</v>
      </c>
      <c r="H41" s="23">
        <v>138837927</v>
      </c>
      <c r="I41" s="25">
        <v>2.8756069539195952</v>
      </c>
      <c r="J41" s="23">
        <v>4487658242</v>
      </c>
      <c r="K41" s="27">
        <v>92.948242071561509</v>
      </c>
      <c r="L41" s="23"/>
      <c r="M41" s="24"/>
      <c r="N41" s="24">
        <v>0</v>
      </c>
      <c r="O41" s="25" t="e">
        <v>#REF!</v>
      </c>
      <c r="P41" s="24"/>
      <c r="Q41" s="26">
        <v>0</v>
      </c>
      <c r="R41" s="24">
        <v>0</v>
      </c>
      <c r="S41" s="25">
        <v>0</v>
      </c>
      <c r="T41" s="24"/>
      <c r="U41" s="27">
        <v>0</v>
      </c>
      <c r="V41" s="23">
        <v>5553644000</v>
      </c>
      <c r="W41" s="23">
        <v>3260268826</v>
      </c>
      <c r="X41" s="23">
        <v>8813912826</v>
      </c>
      <c r="Y41" s="53">
        <v>6.7715673915068234E-2</v>
      </c>
      <c r="Z41" s="23">
        <v>6505043344</v>
      </c>
      <c r="AA41" s="53">
        <v>73.804262334100841</v>
      </c>
      <c r="AB41" s="23">
        <v>1199100646</v>
      </c>
      <c r="AC41" s="25">
        <v>13.604634736831011</v>
      </c>
      <c r="AD41" s="23">
        <v>7704143990</v>
      </c>
      <c r="AE41" s="27">
        <v>87.408897070931843</v>
      </c>
      <c r="AF41" s="23">
        <v>0</v>
      </c>
      <c r="AG41" s="23">
        <v>0</v>
      </c>
      <c r="AH41" s="23">
        <v>0</v>
      </c>
      <c r="AI41" s="53">
        <v>0</v>
      </c>
      <c r="AJ41" s="23">
        <v>0</v>
      </c>
      <c r="AK41" s="26">
        <v>0</v>
      </c>
      <c r="AL41" s="23">
        <v>0</v>
      </c>
      <c r="AM41" s="25">
        <v>0</v>
      </c>
      <c r="AN41" s="23">
        <v>0</v>
      </c>
      <c r="AO41" s="25">
        <v>0</v>
      </c>
      <c r="AP41" s="23">
        <v>10381770000</v>
      </c>
      <c r="AQ41" s="31">
        <v>3260268826</v>
      </c>
      <c r="AR41" s="24">
        <v>13642038826</v>
      </c>
      <c r="AS41" s="26">
        <v>8.5185761174317698E-2</v>
      </c>
      <c r="AT41" s="31">
        <v>10853863659</v>
      </c>
      <c r="AU41" s="26">
        <v>79.561888053814272</v>
      </c>
      <c r="AV41" s="24">
        <v>1337938573</v>
      </c>
      <c r="AW41" s="25">
        <v>9.8074678577373522</v>
      </c>
      <c r="AX41" s="31">
        <v>12191802232</v>
      </c>
      <c r="AY41" s="27">
        <v>89.369355911551622</v>
      </c>
      <c r="AZ41" s="28"/>
    </row>
    <row r="42" spans="1:52" x14ac:dyDescent="0.25">
      <c r="A42" s="99" t="str">
        <f>[1]ep!B24</f>
        <v>INSTITUTO DISTRITAL DE LA PARTICIPACION Y ACCION COMUNAL.</v>
      </c>
      <c r="B42" s="23">
        <v>11060503000</v>
      </c>
      <c r="C42" s="23">
        <v>0</v>
      </c>
      <c r="D42" s="23">
        <v>11060503000</v>
      </c>
      <c r="E42" s="53">
        <v>0.50211588182541034</v>
      </c>
      <c r="F42" s="23">
        <v>9913717754</v>
      </c>
      <c r="G42" s="53">
        <v>89.631708015449206</v>
      </c>
      <c r="H42" s="23">
        <v>563879683</v>
      </c>
      <c r="I42" s="25">
        <v>5.098137788127719</v>
      </c>
      <c r="J42" s="23">
        <v>10477597437</v>
      </c>
      <c r="K42" s="27">
        <v>94.729845803576922</v>
      </c>
      <c r="L42" s="23"/>
      <c r="M42" s="24"/>
      <c r="N42" s="24">
        <v>0</v>
      </c>
      <c r="O42" s="25" t="e">
        <v>#REF!</v>
      </c>
      <c r="P42" s="24"/>
      <c r="Q42" s="26">
        <v>0</v>
      </c>
      <c r="R42" s="24">
        <v>0</v>
      </c>
      <c r="S42" s="25">
        <v>0</v>
      </c>
      <c r="T42" s="24"/>
      <c r="U42" s="27">
        <v>0</v>
      </c>
      <c r="V42" s="23">
        <v>8701398000</v>
      </c>
      <c r="W42" s="23">
        <v>0</v>
      </c>
      <c r="X42" s="23">
        <v>8701398000</v>
      </c>
      <c r="Y42" s="53">
        <v>6.6851243165815588E-2</v>
      </c>
      <c r="Z42" s="23">
        <v>8109434951</v>
      </c>
      <c r="AA42" s="53">
        <v>93.196920207534475</v>
      </c>
      <c r="AB42" s="23">
        <v>585446839</v>
      </c>
      <c r="AC42" s="25">
        <v>6.7281928605035652</v>
      </c>
      <c r="AD42" s="23">
        <v>8694881790</v>
      </c>
      <c r="AE42" s="27">
        <v>99.92511306803803</v>
      </c>
      <c r="AF42" s="23">
        <v>0</v>
      </c>
      <c r="AG42" s="23">
        <v>0</v>
      </c>
      <c r="AH42" s="23">
        <v>0</v>
      </c>
      <c r="AI42" s="53">
        <v>0</v>
      </c>
      <c r="AJ42" s="23">
        <v>0</v>
      </c>
      <c r="AK42" s="26">
        <v>0</v>
      </c>
      <c r="AL42" s="23">
        <v>0</v>
      </c>
      <c r="AM42" s="25">
        <v>0</v>
      </c>
      <c r="AN42" s="23">
        <v>0</v>
      </c>
      <c r="AO42" s="25">
        <v>0</v>
      </c>
      <c r="AP42" s="23">
        <v>19761901000</v>
      </c>
      <c r="AQ42" s="31">
        <v>0</v>
      </c>
      <c r="AR42" s="24">
        <v>19761901000</v>
      </c>
      <c r="AS42" s="26">
        <v>0.12340036562043062</v>
      </c>
      <c r="AT42" s="31">
        <v>18023152705</v>
      </c>
      <c r="AU42" s="26">
        <v>91.201512976914529</v>
      </c>
      <c r="AV42" s="24">
        <v>1149326522</v>
      </c>
      <c r="AW42" s="25">
        <v>5.8158702545873497</v>
      </c>
      <c r="AX42" s="31">
        <v>19172479227</v>
      </c>
      <c r="AY42" s="27">
        <v>97.017383231501867</v>
      </c>
      <c r="AZ42" s="28"/>
    </row>
    <row r="43" spans="1:52" x14ac:dyDescent="0.25">
      <c r="A43" s="99" t="str">
        <f>[1]ep!B25</f>
        <v>INSTITUTO DISTRITAL DE TURISMO.</v>
      </c>
      <c r="B43" s="23">
        <v>4403312000</v>
      </c>
      <c r="C43" s="23">
        <v>0</v>
      </c>
      <c r="D43" s="23">
        <v>4403312000</v>
      </c>
      <c r="E43" s="53">
        <v>0.19989804151153084</v>
      </c>
      <c r="F43" s="23">
        <v>4060009703</v>
      </c>
      <c r="G43" s="53">
        <v>92.203543673489406</v>
      </c>
      <c r="H43" s="23">
        <v>263494138</v>
      </c>
      <c r="I43" s="25">
        <v>5.9839988172539211</v>
      </c>
      <c r="J43" s="23">
        <v>4323503841</v>
      </c>
      <c r="K43" s="27">
        <v>98.187542490743326</v>
      </c>
      <c r="L43" s="23"/>
      <c r="M43" s="24"/>
      <c r="N43" s="24">
        <v>0</v>
      </c>
      <c r="O43" s="25" t="e">
        <v>#REF!</v>
      </c>
      <c r="P43" s="24"/>
      <c r="Q43" s="26">
        <v>0</v>
      </c>
      <c r="R43" s="24">
        <v>0</v>
      </c>
      <c r="S43" s="25">
        <v>0</v>
      </c>
      <c r="T43" s="24"/>
      <c r="U43" s="27">
        <v>0</v>
      </c>
      <c r="V43" s="23">
        <v>9200000000</v>
      </c>
      <c r="W43" s="23">
        <v>0</v>
      </c>
      <c r="X43" s="23">
        <v>9200000000</v>
      </c>
      <c r="Y43" s="53">
        <v>7.068191078324465E-2</v>
      </c>
      <c r="Z43" s="23">
        <v>7548184866</v>
      </c>
      <c r="AA43" s="53">
        <v>82.045487673913044</v>
      </c>
      <c r="AB43" s="23">
        <v>1514502120</v>
      </c>
      <c r="AC43" s="25">
        <v>16.461979565217391</v>
      </c>
      <c r="AD43" s="23">
        <v>9062686986</v>
      </c>
      <c r="AE43" s="27">
        <v>98.507467239130435</v>
      </c>
      <c r="AF43" s="23">
        <v>0</v>
      </c>
      <c r="AG43" s="23">
        <v>0</v>
      </c>
      <c r="AH43" s="23">
        <v>0</v>
      </c>
      <c r="AI43" s="53">
        <v>0</v>
      </c>
      <c r="AJ43" s="23">
        <v>0</v>
      </c>
      <c r="AK43" s="26">
        <v>0</v>
      </c>
      <c r="AL43" s="23">
        <v>0</v>
      </c>
      <c r="AM43" s="25">
        <v>0</v>
      </c>
      <c r="AN43" s="23">
        <v>0</v>
      </c>
      <c r="AO43" s="25">
        <v>0</v>
      </c>
      <c r="AP43" s="23">
        <v>13603312000</v>
      </c>
      <c r="AQ43" s="31">
        <v>0</v>
      </c>
      <c r="AR43" s="24">
        <v>13603312000</v>
      </c>
      <c r="AS43" s="26">
        <v>8.4943937045772633E-2</v>
      </c>
      <c r="AT43" s="31">
        <v>11608194569</v>
      </c>
      <c r="AU43" s="26">
        <v>85.333590591761762</v>
      </c>
      <c r="AV43" s="24">
        <v>1777996258</v>
      </c>
      <c r="AW43" s="25">
        <v>13.070318889987966</v>
      </c>
      <c r="AX43" s="31">
        <v>13386190827</v>
      </c>
      <c r="AY43" s="27">
        <v>98.403909481749736</v>
      </c>
      <c r="AZ43" s="28"/>
    </row>
    <row r="44" spans="1:52" x14ac:dyDescent="0.25">
      <c r="A44" s="99" t="str">
        <f>[1]ep!B26</f>
        <v>INSTITUTO DISTRITAL DE LAS ARTES - IDARTES.</v>
      </c>
      <c r="B44" s="23">
        <v>9127006000</v>
      </c>
      <c r="C44" s="23">
        <v>255558795</v>
      </c>
      <c r="D44" s="23">
        <v>9382564795</v>
      </c>
      <c r="E44" s="53">
        <v>0.42594218326467392</v>
      </c>
      <c r="F44" s="23">
        <v>7957207100</v>
      </c>
      <c r="G44" s="53">
        <v>84.808442828344994</v>
      </c>
      <c r="H44" s="23">
        <v>1171733344</v>
      </c>
      <c r="I44" s="25">
        <v>12.488411959855803</v>
      </c>
      <c r="J44" s="23">
        <v>9128940444</v>
      </c>
      <c r="K44" s="27">
        <v>97.296854788200804</v>
      </c>
      <c r="L44" s="23"/>
      <c r="M44" s="24"/>
      <c r="N44" s="24">
        <v>0</v>
      </c>
      <c r="O44" s="25" t="e">
        <v>#REF!</v>
      </c>
      <c r="P44" s="24"/>
      <c r="Q44" s="26">
        <v>0</v>
      </c>
      <c r="R44" s="24">
        <v>0</v>
      </c>
      <c r="S44" s="25">
        <v>0</v>
      </c>
      <c r="T44" s="24"/>
      <c r="U44" s="27">
        <v>0</v>
      </c>
      <c r="V44" s="23">
        <v>128535000000</v>
      </c>
      <c r="W44" s="23">
        <v>8920522992</v>
      </c>
      <c r="X44" s="23">
        <v>137455522992</v>
      </c>
      <c r="Y44" s="53">
        <v>1.0560455448679107</v>
      </c>
      <c r="Z44" s="23">
        <v>117804217946</v>
      </c>
      <c r="AA44" s="53">
        <v>85.703517313637718</v>
      </c>
      <c r="AB44" s="23">
        <v>13652538840</v>
      </c>
      <c r="AC44" s="25">
        <v>9.9323319593310107</v>
      </c>
      <c r="AD44" s="23">
        <v>131456756786</v>
      </c>
      <c r="AE44" s="27">
        <v>95.635849272968727</v>
      </c>
      <c r="AF44" s="23">
        <v>0</v>
      </c>
      <c r="AG44" s="23">
        <v>0</v>
      </c>
      <c r="AH44" s="23">
        <v>0</v>
      </c>
      <c r="AI44" s="53">
        <v>0</v>
      </c>
      <c r="AJ44" s="23">
        <v>0</v>
      </c>
      <c r="AK44" s="26">
        <v>0</v>
      </c>
      <c r="AL44" s="23">
        <v>0</v>
      </c>
      <c r="AM44" s="25">
        <v>0</v>
      </c>
      <c r="AN44" s="23">
        <v>0</v>
      </c>
      <c r="AO44" s="25">
        <v>0</v>
      </c>
      <c r="AP44" s="23">
        <v>137662006000</v>
      </c>
      <c r="AQ44" s="31">
        <v>9176081787</v>
      </c>
      <c r="AR44" s="24">
        <v>146838087787</v>
      </c>
      <c r="AS44" s="26">
        <v>0.91690944711850797</v>
      </c>
      <c r="AT44" s="31">
        <v>125761425046</v>
      </c>
      <c r="AU44" s="26">
        <v>85.646324425326668</v>
      </c>
      <c r="AV44" s="24">
        <v>14824272184</v>
      </c>
      <c r="AW44" s="25">
        <v>10.095658699603712</v>
      </c>
      <c r="AX44" s="31">
        <v>140585697230</v>
      </c>
      <c r="AY44" s="27">
        <v>95.741983124930385</v>
      </c>
      <c r="AZ44" s="28"/>
    </row>
    <row r="45" spans="1:52" x14ac:dyDescent="0.25">
      <c r="A45" s="99" t="str">
        <f>[1]ep!B27</f>
        <v>UNIDAD ADMINISTRATIVA ESPECIAL DE CATASTRO DISTRITAL.</v>
      </c>
      <c r="B45" s="23">
        <v>39350237000</v>
      </c>
      <c r="C45" s="23">
        <v>195837460</v>
      </c>
      <c r="D45" s="23">
        <v>39546074460</v>
      </c>
      <c r="E45" s="53">
        <v>1.7952811052278761</v>
      </c>
      <c r="F45" s="23">
        <v>33193877760</v>
      </c>
      <c r="G45" s="53">
        <v>83.937225662119488</v>
      </c>
      <c r="H45" s="23">
        <v>2141534285</v>
      </c>
      <c r="I45" s="25">
        <v>5.4152891639500549</v>
      </c>
      <c r="J45" s="23">
        <v>35335412045</v>
      </c>
      <c r="K45" s="27">
        <v>89.352514826069537</v>
      </c>
      <c r="L45" s="23"/>
      <c r="M45" s="24"/>
      <c r="N45" s="24">
        <v>0</v>
      </c>
      <c r="O45" s="25" t="e">
        <v>#REF!</v>
      </c>
      <c r="P45" s="24"/>
      <c r="Q45" s="26">
        <v>0</v>
      </c>
      <c r="R45" s="24">
        <v>0</v>
      </c>
      <c r="S45" s="25">
        <v>0</v>
      </c>
      <c r="T45" s="24"/>
      <c r="U45" s="27">
        <v>0</v>
      </c>
      <c r="V45" s="23">
        <v>14184670000</v>
      </c>
      <c r="W45" s="23">
        <v>203389672</v>
      </c>
      <c r="X45" s="23">
        <v>14388059672</v>
      </c>
      <c r="Y45" s="53">
        <v>0.11054082066090264</v>
      </c>
      <c r="Z45" s="23">
        <v>10223354568</v>
      </c>
      <c r="AA45" s="53">
        <v>71.054435421165522</v>
      </c>
      <c r="AB45" s="23">
        <v>3578752138</v>
      </c>
      <c r="AC45" s="25">
        <v>24.873069889781313</v>
      </c>
      <c r="AD45" s="23">
        <v>13802106706</v>
      </c>
      <c r="AE45" s="27">
        <v>95.927505310946842</v>
      </c>
      <c r="AF45" s="23">
        <v>0</v>
      </c>
      <c r="AG45" s="23">
        <v>0</v>
      </c>
      <c r="AH45" s="23">
        <v>0</v>
      </c>
      <c r="AI45" s="53">
        <v>0</v>
      </c>
      <c r="AJ45" s="23">
        <v>0</v>
      </c>
      <c r="AK45" s="26">
        <v>0</v>
      </c>
      <c r="AL45" s="23">
        <v>0</v>
      </c>
      <c r="AM45" s="25">
        <v>0</v>
      </c>
      <c r="AN45" s="23">
        <v>0</v>
      </c>
      <c r="AO45" s="25">
        <v>0</v>
      </c>
      <c r="AP45" s="23">
        <v>53534907000</v>
      </c>
      <c r="AQ45" s="31">
        <v>399227132</v>
      </c>
      <c r="AR45" s="24">
        <v>53934134132</v>
      </c>
      <c r="AS45" s="26">
        <v>0.33678399012879107</v>
      </c>
      <c r="AT45" s="31">
        <v>43417232328</v>
      </c>
      <c r="AU45" s="26">
        <v>80.50047159696561</v>
      </c>
      <c r="AV45" s="24">
        <v>5720286423</v>
      </c>
      <c r="AW45" s="25">
        <v>10.606059622650104</v>
      </c>
      <c r="AX45" s="31">
        <v>49137518751</v>
      </c>
      <c r="AY45" s="27">
        <v>91.106531219615732</v>
      </c>
      <c r="AZ45" s="28"/>
    </row>
    <row r="46" spans="1:52" x14ac:dyDescent="0.25">
      <c r="A46" s="99" t="str">
        <f>[1]ep!B28</f>
        <v>UNIDAD ADMINISTRATIVA ESPECIAL DE REHABILITACION Y MANTENIMIENTO VIAL.</v>
      </c>
      <c r="B46" s="23">
        <v>17916762000</v>
      </c>
      <c r="C46" s="23">
        <v>0</v>
      </c>
      <c r="D46" s="23">
        <v>17916762000</v>
      </c>
      <c r="E46" s="53">
        <v>0.81337085221946992</v>
      </c>
      <c r="F46" s="23">
        <v>14888042400</v>
      </c>
      <c r="G46" s="53">
        <v>83.095608458715915</v>
      </c>
      <c r="H46" s="23">
        <v>970030197</v>
      </c>
      <c r="I46" s="25">
        <v>5.4140932217551363</v>
      </c>
      <c r="J46" s="23">
        <v>15858072597</v>
      </c>
      <c r="K46" s="27">
        <v>88.509701680471053</v>
      </c>
      <c r="L46" s="23"/>
      <c r="M46" s="24"/>
      <c r="N46" s="24">
        <v>0</v>
      </c>
      <c r="O46" s="25" t="e">
        <v>#REF!</v>
      </c>
      <c r="P46" s="24"/>
      <c r="Q46" s="26">
        <v>0</v>
      </c>
      <c r="R46" s="24">
        <v>0</v>
      </c>
      <c r="S46" s="25">
        <v>0</v>
      </c>
      <c r="T46" s="24"/>
      <c r="U46" s="27">
        <v>0</v>
      </c>
      <c r="V46" s="23">
        <v>206201249000</v>
      </c>
      <c r="W46" s="23">
        <v>-3952811000</v>
      </c>
      <c r="X46" s="23">
        <v>202248438000</v>
      </c>
      <c r="Y46" s="53">
        <v>1.5538376142137595</v>
      </c>
      <c r="Z46" s="23">
        <v>108213914058</v>
      </c>
      <c r="AA46" s="53">
        <v>53.505438720866664</v>
      </c>
      <c r="AB46" s="23">
        <v>50039947810</v>
      </c>
      <c r="AC46" s="25">
        <v>24.741821645119455</v>
      </c>
      <c r="AD46" s="23">
        <v>158253861868</v>
      </c>
      <c r="AE46" s="27">
        <v>78.247260365986122</v>
      </c>
      <c r="AF46" s="23">
        <v>0</v>
      </c>
      <c r="AG46" s="23">
        <v>0</v>
      </c>
      <c r="AH46" s="23">
        <v>0</v>
      </c>
      <c r="AI46" s="53">
        <v>0</v>
      </c>
      <c r="AJ46" s="23">
        <v>0</v>
      </c>
      <c r="AK46" s="26">
        <v>0</v>
      </c>
      <c r="AL46" s="23">
        <v>0</v>
      </c>
      <c r="AM46" s="25">
        <v>0</v>
      </c>
      <c r="AN46" s="23">
        <v>0</v>
      </c>
      <c r="AO46" s="25">
        <v>0</v>
      </c>
      <c r="AP46" s="23">
        <v>224118011000</v>
      </c>
      <c r="AQ46" s="31">
        <v>-3952811000</v>
      </c>
      <c r="AR46" s="24">
        <v>220165200000</v>
      </c>
      <c r="AS46" s="26">
        <v>1.3747901164414917</v>
      </c>
      <c r="AT46" s="31">
        <v>123101956458</v>
      </c>
      <c r="AU46" s="26">
        <v>55.913448836600878</v>
      </c>
      <c r="AV46" s="24">
        <v>51009978007</v>
      </c>
      <c r="AW46" s="25">
        <v>23.168955859963337</v>
      </c>
      <c r="AX46" s="31">
        <v>174111934465</v>
      </c>
      <c r="AY46" s="27">
        <v>79.082404696564211</v>
      </c>
      <c r="AZ46" s="28"/>
    </row>
    <row r="47" spans="1:52" ht="16.5" thickBot="1" x14ac:dyDescent="0.3">
      <c r="A47" s="99" t="str">
        <f>[1]ep!B29</f>
        <v>UNIDAD ADMINISTRATIVA ESPECIAL DE SERVICIOS PUBLICOS - UAESP.</v>
      </c>
      <c r="B47" s="23">
        <v>198020233000</v>
      </c>
      <c r="C47" s="23">
        <v>0</v>
      </c>
      <c r="D47" s="23">
        <v>198020233000</v>
      </c>
      <c r="E47" s="53">
        <v>8.9895643907034088</v>
      </c>
      <c r="F47" s="23">
        <v>127297848684</v>
      </c>
      <c r="G47" s="53">
        <v>64.285273658879092</v>
      </c>
      <c r="H47" s="23">
        <v>49889866712</v>
      </c>
      <c r="I47" s="25">
        <v>25.194327850326285</v>
      </c>
      <c r="J47" s="23">
        <v>177187715396</v>
      </c>
      <c r="K47" s="27">
        <v>89.479601509205381</v>
      </c>
      <c r="L47" s="23"/>
      <c r="M47" s="24"/>
      <c r="N47" s="24">
        <v>0</v>
      </c>
      <c r="O47" s="25" t="e">
        <v>#REF!</v>
      </c>
      <c r="P47" s="24"/>
      <c r="Q47" s="26">
        <v>0</v>
      </c>
      <c r="R47" s="24">
        <v>0</v>
      </c>
      <c r="S47" s="25">
        <v>0</v>
      </c>
      <c r="T47" s="24"/>
      <c r="U47" s="27">
        <v>0</v>
      </c>
      <c r="V47" s="23">
        <v>199687660000</v>
      </c>
      <c r="W47" s="23">
        <v>0</v>
      </c>
      <c r="X47" s="23">
        <v>199687660000</v>
      </c>
      <c r="Y47" s="53">
        <v>1.5341636270255314</v>
      </c>
      <c r="Z47" s="23">
        <v>159110876425</v>
      </c>
      <c r="AA47" s="53">
        <v>79.679874272150812</v>
      </c>
      <c r="AB47" s="23">
        <v>23725200093</v>
      </c>
      <c r="AC47" s="25">
        <v>11.881154846023033</v>
      </c>
      <c r="AD47" s="23">
        <v>182836076518</v>
      </c>
      <c r="AE47" s="27">
        <v>91.561029118173849</v>
      </c>
      <c r="AF47" s="23">
        <v>0</v>
      </c>
      <c r="AG47" s="23">
        <v>0</v>
      </c>
      <c r="AH47" s="23">
        <v>0</v>
      </c>
      <c r="AI47" s="53">
        <v>0</v>
      </c>
      <c r="AJ47" s="23">
        <v>0</v>
      </c>
      <c r="AK47" s="26">
        <v>0</v>
      </c>
      <c r="AL47" s="23">
        <v>0</v>
      </c>
      <c r="AM47" s="25">
        <v>0</v>
      </c>
      <c r="AN47" s="23">
        <v>0</v>
      </c>
      <c r="AO47" s="25">
        <v>0</v>
      </c>
      <c r="AP47" s="23">
        <v>397707893000</v>
      </c>
      <c r="AQ47" s="31">
        <v>0</v>
      </c>
      <c r="AR47" s="24">
        <v>397707893000</v>
      </c>
      <c r="AS47" s="26">
        <v>2.483430081262481</v>
      </c>
      <c r="AT47" s="31">
        <v>286408725109</v>
      </c>
      <c r="AU47" s="26">
        <v>72.014845606546714</v>
      </c>
      <c r="AV47" s="24">
        <v>73615066805</v>
      </c>
      <c r="AW47" s="25">
        <v>18.509832995695664</v>
      </c>
      <c r="AX47" s="31">
        <v>360023791914</v>
      </c>
      <c r="AY47" s="27">
        <v>90.524678602242375</v>
      </c>
      <c r="AZ47" s="28"/>
    </row>
    <row r="48" spans="1:52" s="107" customFormat="1" ht="31.5" customHeight="1" thickBot="1" x14ac:dyDescent="0.3">
      <c r="A48" s="100" t="s">
        <v>41</v>
      </c>
      <c r="B48" s="100">
        <v>896039380000</v>
      </c>
      <c r="C48" s="101">
        <v>1610757255</v>
      </c>
      <c r="D48" s="101">
        <v>897650137255</v>
      </c>
      <c r="E48" s="103">
        <v>40.750804031109162</v>
      </c>
      <c r="F48" s="100">
        <v>737706601767</v>
      </c>
      <c r="G48" s="103">
        <v>82.181973928383186</v>
      </c>
      <c r="H48" s="101">
        <v>68256083601</v>
      </c>
      <c r="I48" s="102">
        <v>7.6038626596466665</v>
      </c>
      <c r="J48" s="100">
        <v>805962685368</v>
      </c>
      <c r="K48" s="104">
        <v>89.785836588029852</v>
      </c>
      <c r="L48" s="100">
        <v>0</v>
      </c>
      <c r="M48" s="101">
        <v>0</v>
      </c>
      <c r="N48" s="101">
        <v>0</v>
      </c>
      <c r="O48" s="102" t="e">
        <v>#REF!</v>
      </c>
      <c r="P48" s="101">
        <v>0</v>
      </c>
      <c r="Q48" s="103">
        <v>0</v>
      </c>
      <c r="R48" s="101">
        <v>0</v>
      </c>
      <c r="S48" s="102">
        <v>0</v>
      </c>
      <c r="T48" s="101">
        <v>0</v>
      </c>
      <c r="U48" s="104">
        <v>0</v>
      </c>
      <c r="V48" s="100">
        <v>4280799894000</v>
      </c>
      <c r="W48" s="101">
        <v>-1385426572</v>
      </c>
      <c r="X48" s="101">
        <v>4279414467428</v>
      </c>
      <c r="Y48" s="103">
        <v>32.877955607746991</v>
      </c>
      <c r="Z48" s="101">
        <v>2654094145356</v>
      </c>
      <c r="AA48" s="103">
        <v>62.020030206402396</v>
      </c>
      <c r="AB48" s="101">
        <v>933304571737.87988</v>
      </c>
      <c r="AC48" s="102">
        <v>21.809165222054585</v>
      </c>
      <c r="AD48" s="101">
        <v>3587398717093.8799</v>
      </c>
      <c r="AE48" s="104">
        <v>83.829195428456984</v>
      </c>
      <c r="AF48" s="100">
        <v>217711857000</v>
      </c>
      <c r="AG48" s="101">
        <v>0</v>
      </c>
      <c r="AH48" s="101">
        <v>217711857000</v>
      </c>
      <c r="AI48" s="103">
        <v>27.363800437403814</v>
      </c>
      <c r="AJ48" s="101">
        <v>142252555326</v>
      </c>
      <c r="AK48" s="103">
        <v>65.339829114589747</v>
      </c>
      <c r="AL48" s="101">
        <v>0</v>
      </c>
      <c r="AM48" s="102">
        <v>0</v>
      </c>
      <c r="AN48" s="101">
        <v>142252555326</v>
      </c>
      <c r="AO48" s="104">
        <v>65.339829114589747</v>
      </c>
      <c r="AP48" s="100">
        <v>5394551131000</v>
      </c>
      <c r="AQ48" s="101">
        <v>225330683</v>
      </c>
      <c r="AR48" s="101">
        <v>5394776461683</v>
      </c>
      <c r="AS48" s="103">
        <v>33.686910374268912</v>
      </c>
      <c r="AT48" s="101">
        <v>3534053302449</v>
      </c>
      <c r="AU48" s="103">
        <v>65.508799624043874</v>
      </c>
      <c r="AV48" s="101">
        <v>1001560655338.8799</v>
      </c>
      <c r="AW48" s="102">
        <v>18.565378240462341</v>
      </c>
      <c r="AX48" s="101">
        <v>4535613957787.8799</v>
      </c>
      <c r="AY48" s="104">
        <v>84.074177864506211</v>
      </c>
      <c r="AZ48" s="106"/>
    </row>
    <row r="49" spans="1:52" x14ac:dyDescent="0.25">
      <c r="A49" s="99" t="str">
        <f>[1]ep!B30</f>
        <v>UNIVERSIDAD DISTRITAL FRANCISCO JOSE DE CALDAS..</v>
      </c>
      <c r="B49" s="23">
        <v>213853520000</v>
      </c>
      <c r="C49" s="23">
        <v>11471943606</v>
      </c>
      <c r="D49" s="23">
        <v>225325463606</v>
      </c>
      <c r="E49" s="53">
        <v>10.229145442684306</v>
      </c>
      <c r="F49" s="23">
        <v>211129670449</v>
      </c>
      <c r="G49" s="53">
        <v>93.699871763351823</v>
      </c>
      <c r="H49" s="23">
        <v>9710082992</v>
      </c>
      <c r="I49" s="25">
        <v>4.3093589320108423</v>
      </c>
      <c r="J49" s="23">
        <v>220839753441</v>
      </c>
      <c r="K49" s="27">
        <v>98.009230695362675</v>
      </c>
      <c r="L49" s="23"/>
      <c r="M49" s="24"/>
      <c r="N49" s="24">
        <v>0</v>
      </c>
      <c r="O49" s="25" t="e">
        <v>#REF!</v>
      </c>
      <c r="P49" s="24"/>
      <c r="Q49" s="26">
        <v>0</v>
      </c>
      <c r="R49" s="24">
        <v>0</v>
      </c>
      <c r="S49" s="25">
        <v>0</v>
      </c>
      <c r="T49" s="24"/>
      <c r="U49" s="27">
        <v>0</v>
      </c>
      <c r="V49" s="23">
        <v>44968055000</v>
      </c>
      <c r="W49" s="23">
        <v>13522189481</v>
      </c>
      <c r="X49" s="23">
        <v>58490244481</v>
      </c>
      <c r="Y49" s="53">
        <v>0.44936980892350098</v>
      </c>
      <c r="Z49" s="23">
        <v>6512548880</v>
      </c>
      <c r="AA49" s="53">
        <v>11.134418974972039</v>
      </c>
      <c r="AB49" s="23">
        <v>18295291529</v>
      </c>
      <c r="AC49" s="25">
        <v>31.279218767743483</v>
      </c>
      <c r="AD49" s="23">
        <v>24807840409</v>
      </c>
      <c r="AE49" s="27">
        <v>42.41363774271553</v>
      </c>
      <c r="AF49" s="23">
        <v>0</v>
      </c>
      <c r="AG49" s="23">
        <v>0</v>
      </c>
      <c r="AH49" s="23">
        <v>0</v>
      </c>
      <c r="AI49" s="53">
        <v>0</v>
      </c>
      <c r="AJ49" s="23">
        <v>0</v>
      </c>
      <c r="AK49" s="26">
        <v>0</v>
      </c>
      <c r="AL49" s="23">
        <v>0</v>
      </c>
      <c r="AM49" s="25">
        <v>0</v>
      </c>
      <c r="AN49" s="23">
        <v>0</v>
      </c>
      <c r="AO49" s="25">
        <v>0</v>
      </c>
      <c r="AP49" s="23">
        <v>258821575000</v>
      </c>
      <c r="AQ49" s="31">
        <v>24994133087</v>
      </c>
      <c r="AR49" s="24">
        <v>283815708087</v>
      </c>
      <c r="AS49" s="26">
        <v>1.7722466146732143</v>
      </c>
      <c r="AT49" s="31">
        <v>217642219329</v>
      </c>
      <c r="AU49" s="26">
        <v>76.684345907409963</v>
      </c>
      <c r="AV49" s="24">
        <v>28005374521</v>
      </c>
      <c r="AW49" s="25">
        <v>9.8674505050352312</v>
      </c>
      <c r="AX49" s="31">
        <v>245647593850</v>
      </c>
      <c r="AY49" s="27">
        <v>86.551796412445185</v>
      </c>
      <c r="AZ49" s="28"/>
    </row>
    <row r="50" spans="1:52" ht="16.5" thickBot="1" x14ac:dyDescent="0.3">
      <c r="A50" s="99" t="str">
        <f>[1]ep!B31</f>
        <v>CONTRALORIA DE BOGOTA.</v>
      </c>
      <c r="B50" s="23">
        <v>101256903000</v>
      </c>
      <c r="C50" s="23">
        <v>0</v>
      </c>
      <c r="D50" s="23">
        <v>101256903000</v>
      </c>
      <c r="E50" s="53">
        <v>4.5967800145034126</v>
      </c>
      <c r="F50" s="23">
        <v>98013904466</v>
      </c>
      <c r="G50" s="53">
        <v>96.797256840849656</v>
      </c>
      <c r="H50" s="23">
        <v>1072722202</v>
      </c>
      <c r="I50" s="25">
        <v>1.0594064900444367</v>
      </c>
      <c r="J50" s="23">
        <v>99086626668</v>
      </c>
      <c r="K50" s="27">
        <v>97.856663330894094</v>
      </c>
      <c r="L50" s="23"/>
      <c r="M50" s="24"/>
      <c r="N50" s="24">
        <v>0</v>
      </c>
      <c r="O50" s="25" t="e">
        <v>#REF!</v>
      </c>
      <c r="P50" s="24"/>
      <c r="Q50" s="26">
        <v>0</v>
      </c>
      <c r="R50" s="24">
        <v>0</v>
      </c>
      <c r="S50" s="25">
        <v>0</v>
      </c>
      <c r="T50" s="24"/>
      <c r="U50" s="27">
        <v>0</v>
      </c>
      <c r="V50" s="23">
        <v>6126000000</v>
      </c>
      <c r="W50" s="23">
        <v>0</v>
      </c>
      <c r="X50" s="23">
        <v>6126000000</v>
      </c>
      <c r="Y50" s="53">
        <v>4.7064933201973552E-2</v>
      </c>
      <c r="Z50" s="23">
        <v>2820700029</v>
      </c>
      <c r="AA50" s="53">
        <v>46.044727864838393</v>
      </c>
      <c r="AB50" s="23">
        <v>2361957039</v>
      </c>
      <c r="AC50" s="25">
        <v>38.556269000979434</v>
      </c>
      <c r="AD50" s="23">
        <v>5182657068</v>
      </c>
      <c r="AE50" s="27">
        <v>84.60099686581782</v>
      </c>
      <c r="AF50" s="23">
        <v>0</v>
      </c>
      <c r="AG50" s="23">
        <v>0</v>
      </c>
      <c r="AH50" s="23">
        <v>0</v>
      </c>
      <c r="AI50" s="53">
        <v>0</v>
      </c>
      <c r="AJ50" s="23">
        <v>0</v>
      </c>
      <c r="AK50" s="26">
        <v>0</v>
      </c>
      <c r="AL50" s="23">
        <v>0</v>
      </c>
      <c r="AM50" s="25">
        <v>0</v>
      </c>
      <c r="AN50" s="23">
        <v>0</v>
      </c>
      <c r="AO50" s="25">
        <v>0</v>
      </c>
      <c r="AP50" s="23">
        <v>107382903000</v>
      </c>
      <c r="AQ50" s="31">
        <v>0</v>
      </c>
      <c r="AR50" s="24">
        <v>107382903000</v>
      </c>
      <c r="AS50" s="26">
        <v>0.6705371862546643</v>
      </c>
      <c r="AT50" s="31">
        <v>100834604495</v>
      </c>
      <c r="AU50" s="26">
        <v>93.901917044466572</v>
      </c>
      <c r="AV50" s="24">
        <v>3434679241</v>
      </c>
      <c r="AW50" s="25">
        <v>3.1985345385941</v>
      </c>
      <c r="AX50" s="31">
        <v>104269283736</v>
      </c>
      <c r="AY50" s="27">
        <v>97.100451583060661</v>
      </c>
      <c r="AZ50" s="28"/>
    </row>
    <row r="51" spans="1:52" s="98" customFormat="1" ht="37.5" customHeight="1" thickBot="1" x14ac:dyDescent="0.3">
      <c r="A51" s="93" t="s">
        <v>42</v>
      </c>
      <c r="B51" s="93">
        <v>2191111179000</v>
      </c>
      <c r="C51" s="94">
        <v>11667781066</v>
      </c>
      <c r="D51" s="94">
        <v>2202778960066</v>
      </c>
      <c r="E51" s="96">
        <v>100</v>
      </c>
      <c r="F51" s="94">
        <v>1845025938104.76</v>
      </c>
      <c r="G51" s="96">
        <v>83.759014025151174</v>
      </c>
      <c r="H51" s="94">
        <v>123599885517.17993</v>
      </c>
      <c r="I51" s="95">
        <v>5.6110888908016721</v>
      </c>
      <c r="J51" s="94">
        <v>1968625823621.9399</v>
      </c>
      <c r="K51" s="97">
        <v>89.370102915952842</v>
      </c>
      <c r="L51" s="93">
        <v>0</v>
      </c>
      <c r="M51" s="94">
        <v>0</v>
      </c>
      <c r="N51" s="94">
        <v>0</v>
      </c>
      <c r="O51" s="95" t="e">
        <v>#REF!</v>
      </c>
      <c r="P51" s="94">
        <v>0</v>
      </c>
      <c r="Q51" s="96">
        <v>0</v>
      </c>
      <c r="R51" s="94">
        <v>0</v>
      </c>
      <c r="S51" s="95">
        <v>0</v>
      </c>
      <c r="T51" s="94">
        <v>0</v>
      </c>
      <c r="U51" s="97">
        <v>0</v>
      </c>
      <c r="V51" s="93">
        <v>14315549965000</v>
      </c>
      <c r="W51" s="94">
        <v>-1299489847139</v>
      </c>
      <c r="X51" s="94">
        <v>13016060117861</v>
      </c>
      <c r="Y51" s="96">
        <v>100</v>
      </c>
      <c r="Z51" s="94">
        <v>9276533719504</v>
      </c>
      <c r="AA51" s="96">
        <v>71.26990529779809</v>
      </c>
      <c r="AB51" s="94">
        <v>1826068852125.8789</v>
      </c>
      <c r="AC51" s="95">
        <v>14.029351705437318</v>
      </c>
      <c r="AD51" s="94">
        <v>11102602571629.879</v>
      </c>
      <c r="AE51" s="97">
        <v>85.299257003235397</v>
      </c>
      <c r="AF51" s="93">
        <v>795619956000</v>
      </c>
      <c r="AG51" s="94">
        <v>0</v>
      </c>
      <c r="AH51" s="94">
        <v>795619956000</v>
      </c>
      <c r="AI51" s="96">
        <v>100</v>
      </c>
      <c r="AJ51" s="94">
        <v>637208617596</v>
      </c>
      <c r="AK51" s="96">
        <v>80.089572011187713</v>
      </c>
      <c r="AL51" s="94">
        <v>178200000</v>
      </c>
      <c r="AM51" s="95">
        <v>2.2397628246519245E-2</v>
      </c>
      <c r="AN51" s="94">
        <v>637386817596</v>
      </c>
      <c r="AO51" s="97">
        <v>80.111969639434236</v>
      </c>
      <c r="AP51" s="93">
        <v>17302281100000</v>
      </c>
      <c r="AQ51" s="94">
        <v>-1287822066073</v>
      </c>
      <c r="AR51" s="94">
        <v>16014459033927</v>
      </c>
      <c r="AS51" s="96">
        <v>100</v>
      </c>
      <c r="AT51" s="94">
        <v>11758768275204.76</v>
      </c>
      <c r="AU51" s="96">
        <v>73.425947453445289</v>
      </c>
      <c r="AV51" s="94">
        <v>1949846937643.0605</v>
      </c>
      <c r="AW51" s="95">
        <v>12.175540450740577</v>
      </c>
      <c r="AX51" s="94">
        <v>13708615212847.82</v>
      </c>
      <c r="AY51" s="97">
        <v>85.601487904185859</v>
      </c>
      <c r="AZ51" s="40"/>
    </row>
  </sheetData>
  <mergeCells count="18">
    <mergeCell ref="B1:AY1"/>
    <mergeCell ref="B2:AY2"/>
    <mergeCell ref="B3:AY3"/>
    <mergeCell ref="AJ6:AO6"/>
    <mergeCell ref="AP6:AS6"/>
    <mergeCell ref="B5:K5"/>
    <mergeCell ref="L5:U5"/>
    <mergeCell ref="V5:AE5"/>
    <mergeCell ref="AF5:AO5"/>
    <mergeCell ref="AP5:AY5"/>
    <mergeCell ref="B6:E6"/>
    <mergeCell ref="F6:K6"/>
    <mergeCell ref="L6:O6"/>
    <mergeCell ref="P6:U6"/>
    <mergeCell ref="V6:Y6"/>
    <mergeCell ref="AT6:AY6"/>
    <mergeCell ref="Z6:AE6"/>
    <mergeCell ref="AF6:AI6"/>
  </mergeCells>
  <printOptions horizontalCentered="1" verticalCentered="1"/>
  <pageMargins left="0" right="0" top="0" bottom="0" header="0" footer="0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D217"/>
  <sheetViews>
    <sheetView workbookViewId="0">
      <selection activeCell="C12" sqref="C12:I176"/>
    </sheetView>
  </sheetViews>
  <sheetFormatPr baseColWidth="10" defaultRowHeight="12.75" x14ac:dyDescent="0.2"/>
  <cols>
    <col min="1" max="1" width="20.75" style="43" bestFit="1" customWidth="1"/>
    <col min="2" max="2" width="43.625" style="43" customWidth="1"/>
    <col min="3" max="3" width="17.625" style="43" bestFit="1" customWidth="1"/>
    <col min="4" max="4" width="19.5" style="43" bestFit="1" customWidth="1"/>
    <col min="5" max="5" width="20.375" style="43" bestFit="1" customWidth="1"/>
    <col min="6" max="6" width="9" style="43" hidden="1" customWidth="1"/>
    <col min="7" max="7" width="20.375" style="43" bestFit="1" customWidth="1"/>
    <col min="8" max="8" width="7.75" style="43" bestFit="1" customWidth="1"/>
    <col min="9" max="9" width="19.5" style="43" bestFit="1" customWidth="1"/>
    <col min="10" max="10" width="8" style="43" customWidth="1"/>
    <col min="11" max="253" width="11" style="43"/>
    <col min="254" max="254" width="43.625" style="43" customWidth="1"/>
    <col min="255" max="257" width="11" style="43"/>
    <col min="258" max="258" width="6.25" style="43" bestFit="1" customWidth="1"/>
    <col min="259" max="259" width="11" style="43"/>
    <col min="260" max="260" width="7.25" style="43" bestFit="1" customWidth="1"/>
    <col min="261" max="261" width="15" style="43" customWidth="1"/>
    <col min="262" max="262" width="8" style="43" customWidth="1"/>
    <col min="263" max="264" width="11" style="43" customWidth="1"/>
    <col min="265" max="509" width="11" style="43"/>
    <col min="510" max="510" width="43.625" style="43" customWidth="1"/>
    <col min="511" max="513" width="11" style="43"/>
    <col min="514" max="514" width="6.25" style="43" bestFit="1" customWidth="1"/>
    <col min="515" max="515" width="11" style="43"/>
    <col min="516" max="516" width="7.25" style="43" bestFit="1" customWidth="1"/>
    <col min="517" max="517" width="15" style="43" customWidth="1"/>
    <col min="518" max="518" width="8" style="43" customWidth="1"/>
    <col min="519" max="520" width="11" style="43" customWidth="1"/>
    <col min="521" max="765" width="11" style="43"/>
    <col min="766" max="766" width="43.625" style="43" customWidth="1"/>
    <col min="767" max="769" width="11" style="43"/>
    <col min="770" max="770" width="6.25" style="43" bestFit="1" customWidth="1"/>
    <col min="771" max="771" width="11" style="43"/>
    <col min="772" max="772" width="7.25" style="43" bestFit="1" customWidth="1"/>
    <col min="773" max="773" width="15" style="43" customWidth="1"/>
    <col min="774" max="774" width="8" style="43" customWidth="1"/>
    <col min="775" max="776" width="11" style="43" customWidth="1"/>
    <col min="777" max="1021" width="11" style="43"/>
    <col min="1022" max="1022" width="43.625" style="43" customWidth="1"/>
    <col min="1023" max="1025" width="11" style="43"/>
    <col min="1026" max="1026" width="6.25" style="43" bestFit="1" customWidth="1"/>
    <col min="1027" max="1027" width="11" style="43"/>
    <col min="1028" max="1028" width="7.25" style="43" bestFit="1" customWidth="1"/>
    <col min="1029" max="1029" width="15" style="43" customWidth="1"/>
    <col min="1030" max="1030" width="8" style="43" customWidth="1"/>
    <col min="1031" max="1032" width="11" style="43" customWidth="1"/>
    <col min="1033" max="1277" width="11" style="43"/>
    <col min="1278" max="1278" width="43.625" style="43" customWidth="1"/>
    <col min="1279" max="1281" width="11" style="43"/>
    <col min="1282" max="1282" width="6.25" style="43" bestFit="1" customWidth="1"/>
    <col min="1283" max="1283" width="11" style="43"/>
    <col min="1284" max="1284" width="7.25" style="43" bestFit="1" customWidth="1"/>
    <col min="1285" max="1285" width="15" style="43" customWidth="1"/>
    <col min="1286" max="1286" width="8" style="43" customWidth="1"/>
    <col min="1287" max="1288" width="11" style="43" customWidth="1"/>
    <col min="1289" max="1533" width="11" style="43"/>
    <col min="1534" max="1534" width="43.625" style="43" customWidth="1"/>
    <col min="1535" max="1537" width="11" style="43"/>
    <col min="1538" max="1538" width="6.25" style="43" bestFit="1" customWidth="1"/>
    <col min="1539" max="1539" width="11" style="43"/>
    <col min="1540" max="1540" width="7.25" style="43" bestFit="1" customWidth="1"/>
    <col min="1541" max="1541" width="15" style="43" customWidth="1"/>
    <col min="1542" max="1542" width="8" style="43" customWidth="1"/>
    <col min="1543" max="1544" width="11" style="43" customWidth="1"/>
    <col min="1545" max="1789" width="11" style="43"/>
    <col min="1790" max="1790" width="43.625" style="43" customWidth="1"/>
    <col min="1791" max="1793" width="11" style="43"/>
    <col min="1794" max="1794" width="6.25" style="43" bestFit="1" customWidth="1"/>
    <col min="1795" max="1795" width="11" style="43"/>
    <col min="1796" max="1796" width="7.25" style="43" bestFit="1" customWidth="1"/>
    <col min="1797" max="1797" width="15" style="43" customWidth="1"/>
    <col min="1798" max="1798" width="8" style="43" customWidth="1"/>
    <col min="1799" max="1800" width="11" style="43" customWidth="1"/>
    <col min="1801" max="2045" width="11" style="43"/>
    <col min="2046" max="2046" width="43.625" style="43" customWidth="1"/>
    <col min="2047" max="2049" width="11" style="43"/>
    <col min="2050" max="2050" width="6.25" style="43" bestFit="1" customWidth="1"/>
    <col min="2051" max="2051" width="11" style="43"/>
    <col min="2052" max="2052" width="7.25" style="43" bestFit="1" customWidth="1"/>
    <col min="2053" max="2053" width="15" style="43" customWidth="1"/>
    <col min="2054" max="2054" width="8" style="43" customWidth="1"/>
    <col min="2055" max="2056" width="11" style="43" customWidth="1"/>
    <col min="2057" max="2301" width="11" style="43"/>
    <col min="2302" max="2302" width="43.625" style="43" customWidth="1"/>
    <col min="2303" max="2305" width="11" style="43"/>
    <col min="2306" max="2306" width="6.25" style="43" bestFit="1" customWidth="1"/>
    <col min="2307" max="2307" width="11" style="43"/>
    <col min="2308" max="2308" width="7.25" style="43" bestFit="1" customWidth="1"/>
    <col min="2309" max="2309" width="15" style="43" customWidth="1"/>
    <col min="2310" max="2310" width="8" style="43" customWidth="1"/>
    <col min="2311" max="2312" width="11" style="43" customWidth="1"/>
    <col min="2313" max="2557" width="11" style="43"/>
    <col min="2558" max="2558" width="43.625" style="43" customWidth="1"/>
    <col min="2559" max="2561" width="11" style="43"/>
    <col min="2562" max="2562" width="6.25" style="43" bestFit="1" customWidth="1"/>
    <col min="2563" max="2563" width="11" style="43"/>
    <col min="2564" max="2564" width="7.25" style="43" bestFit="1" customWidth="1"/>
    <col min="2565" max="2565" width="15" style="43" customWidth="1"/>
    <col min="2566" max="2566" width="8" style="43" customWidth="1"/>
    <col min="2567" max="2568" width="11" style="43" customWidth="1"/>
    <col min="2569" max="2813" width="11" style="43"/>
    <col min="2814" max="2814" width="43.625" style="43" customWidth="1"/>
    <col min="2815" max="2817" width="11" style="43"/>
    <col min="2818" max="2818" width="6.25" style="43" bestFit="1" customWidth="1"/>
    <col min="2819" max="2819" width="11" style="43"/>
    <col min="2820" max="2820" width="7.25" style="43" bestFit="1" customWidth="1"/>
    <col min="2821" max="2821" width="15" style="43" customWidth="1"/>
    <col min="2822" max="2822" width="8" style="43" customWidth="1"/>
    <col min="2823" max="2824" width="11" style="43" customWidth="1"/>
    <col min="2825" max="3069" width="11" style="43"/>
    <col min="3070" max="3070" width="43.625" style="43" customWidth="1"/>
    <col min="3071" max="3073" width="11" style="43"/>
    <col min="3074" max="3074" width="6.25" style="43" bestFit="1" customWidth="1"/>
    <col min="3075" max="3075" width="11" style="43"/>
    <col min="3076" max="3076" width="7.25" style="43" bestFit="1" customWidth="1"/>
    <col min="3077" max="3077" width="15" style="43" customWidth="1"/>
    <col min="3078" max="3078" width="8" style="43" customWidth="1"/>
    <col min="3079" max="3080" width="11" style="43" customWidth="1"/>
    <col min="3081" max="3325" width="11" style="43"/>
    <col min="3326" max="3326" width="43.625" style="43" customWidth="1"/>
    <col min="3327" max="3329" width="11" style="43"/>
    <col min="3330" max="3330" width="6.25" style="43" bestFit="1" customWidth="1"/>
    <col min="3331" max="3331" width="11" style="43"/>
    <col min="3332" max="3332" width="7.25" style="43" bestFit="1" customWidth="1"/>
    <col min="3333" max="3333" width="15" style="43" customWidth="1"/>
    <col min="3334" max="3334" width="8" style="43" customWidth="1"/>
    <col min="3335" max="3336" width="11" style="43" customWidth="1"/>
    <col min="3337" max="3581" width="11" style="43"/>
    <col min="3582" max="3582" width="43.625" style="43" customWidth="1"/>
    <col min="3583" max="3585" width="11" style="43"/>
    <col min="3586" max="3586" width="6.25" style="43" bestFit="1" customWidth="1"/>
    <col min="3587" max="3587" width="11" style="43"/>
    <col min="3588" max="3588" width="7.25" style="43" bestFit="1" customWidth="1"/>
    <col min="3589" max="3589" width="15" style="43" customWidth="1"/>
    <col min="3590" max="3590" width="8" style="43" customWidth="1"/>
    <col min="3591" max="3592" width="11" style="43" customWidth="1"/>
    <col min="3593" max="3837" width="11" style="43"/>
    <col min="3838" max="3838" width="43.625" style="43" customWidth="1"/>
    <col min="3839" max="3841" width="11" style="43"/>
    <col min="3842" max="3842" width="6.25" style="43" bestFit="1" customWidth="1"/>
    <col min="3843" max="3843" width="11" style="43"/>
    <col min="3844" max="3844" width="7.25" style="43" bestFit="1" customWidth="1"/>
    <col min="3845" max="3845" width="15" style="43" customWidth="1"/>
    <col min="3846" max="3846" width="8" style="43" customWidth="1"/>
    <col min="3847" max="3848" width="11" style="43" customWidth="1"/>
    <col min="3849" max="4093" width="11" style="43"/>
    <col min="4094" max="4094" width="43.625" style="43" customWidth="1"/>
    <col min="4095" max="4097" width="11" style="43"/>
    <col min="4098" max="4098" width="6.25" style="43" bestFit="1" customWidth="1"/>
    <col min="4099" max="4099" width="11" style="43"/>
    <col min="4100" max="4100" width="7.25" style="43" bestFit="1" customWidth="1"/>
    <col min="4101" max="4101" width="15" style="43" customWidth="1"/>
    <col min="4102" max="4102" width="8" style="43" customWidth="1"/>
    <col min="4103" max="4104" width="11" style="43" customWidth="1"/>
    <col min="4105" max="4349" width="11" style="43"/>
    <col min="4350" max="4350" width="43.625" style="43" customWidth="1"/>
    <col min="4351" max="4353" width="11" style="43"/>
    <col min="4354" max="4354" width="6.25" style="43" bestFit="1" customWidth="1"/>
    <col min="4355" max="4355" width="11" style="43"/>
    <col min="4356" max="4356" width="7.25" style="43" bestFit="1" customWidth="1"/>
    <col min="4357" max="4357" width="15" style="43" customWidth="1"/>
    <col min="4358" max="4358" width="8" style="43" customWidth="1"/>
    <col min="4359" max="4360" width="11" style="43" customWidth="1"/>
    <col min="4361" max="4605" width="11" style="43"/>
    <col min="4606" max="4606" width="43.625" style="43" customWidth="1"/>
    <col min="4607" max="4609" width="11" style="43"/>
    <col min="4610" max="4610" width="6.25" style="43" bestFit="1" customWidth="1"/>
    <col min="4611" max="4611" width="11" style="43"/>
    <col min="4612" max="4612" width="7.25" style="43" bestFit="1" customWidth="1"/>
    <col min="4613" max="4613" width="15" style="43" customWidth="1"/>
    <col min="4614" max="4614" width="8" style="43" customWidth="1"/>
    <col min="4615" max="4616" width="11" style="43" customWidth="1"/>
    <col min="4617" max="4861" width="11" style="43"/>
    <col min="4862" max="4862" width="43.625" style="43" customWidth="1"/>
    <col min="4863" max="4865" width="11" style="43"/>
    <col min="4866" max="4866" width="6.25" style="43" bestFit="1" customWidth="1"/>
    <col min="4867" max="4867" width="11" style="43"/>
    <col min="4868" max="4868" width="7.25" style="43" bestFit="1" customWidth="1"/>
    <col min="4869" max="4869" width="15" style="43" customWidth="1"/>
    <col min="4870" max="4870" width="8" style="43" customWidth="1"/>
    <col min="4871" max="4872" width="11" style="43" customWidth="1"/>
    <col min="4873" max="5117" width="11" style="43"/>
    <col min="5118" max="5118" width="43.625" style="43" customWidth="1"/>
    <col min="5119" max="5121" width="11" style="43"/>
    <col min="5122" max="5122" width="6.25" style="43" bestFit="1" customWidth="1"/>
    <col min="5123" max="5123" width="11" style="43"/>
    <col min="5124" max="5124" width="7.25" style="43" bestFit="1" customWidth="1"/>
    <col min="5125" max="5125" width="15" style="43" customWidth="1"/>
    <col min="5126" max="5126" width="8" style="43" customWidth="1"/>
    <col min="5127" max="5128" width="11" style="43" customWidth="1"/>
    <col min="5129" max="5373" width="11" style="43"/>
    <col min="5374" max="5374" width="43.625" style="43" customWidth="1"/>
    <col min="5375" max="5377" width="11" style="43"/>
    <col min="5378" max="5378" width="6.25" style="43" bestFit="1" customWidth="1"/>
    <col min="5379" max="5379" width="11" style="43"/>
    <col min="5380" max="5380" width="7.25" style="43" bestFit="1" customWidth="1"/>
    <col min="5381" max="5381" width="15" style="43" customWidth="1"/>
    <col min="5382" max="5382" width="8" style="43" customWidth="1"/>
    <col min="5383" max="5384" width="11" style="43" customWidth="1"/>
    <col min="5385" max="5629" width="11" style="43"/>
    <col min="5630" max="5630" width="43.625" style="43" customWidth="1"/>
    <col min="5631" max="5633" width="11" style="43"/>
    <col min="5634" max="5634" width="6.25" style="43" bestFit="1" customWidth="1"/>
    <col min="5635" max="5635" width="11" style="43"/>
    <col min="5636" max="5636" width="7.25" style="43" bestFit="1" customWidth="1"/>
    <col min="5637" max="5637" width="15" style="43" customWidth="1"/>
    <col min="5638" max="5638" width="8" style="43" customWidth="1"/>
    <col min="5639" max="5640" width="11" style="43" customWidth="1"/>
    <col min="5641" max="5885" width="11" style="43"/>
    <col min="5886" max="5886" width="43.625" style="43" customWidth="1"/>
    <col min="5887" max="5889" width="11" style="43"/>
    <col min="5890" max="5890" width="6.25" style="43" bestFit="1" customWidth="1"/>
    <col min="5891" max="5891" width="11" style="43"/>
    <col min="5892" max="5892" width="7.25" style="43" bestFit="1" customWidth="1"/>
    <col min="5893" max="5893" width="15" style="43" customWidth="1"/>
    <col min="5894" max="5894" width="8" style="43" customWidth="1"/>
    <col min="5895" max="5896" width="11" style="43" customWidth="1"/>
    <col min="5897" max="6141" width="11" style="43"/>
    <col min="6142" max="6142" width="43.625" style="43" customWidth="1"/>
    <col min="6143" max="6145" width="11" style="43"/>
    <col min="6146" max="6146" width="6.25" style="43" bestFit="1" customWidth="1"/>
    <col min="6147" max="6147" width="11" style="43"/>
    <col min="6148" max="6148" width="7.25" style="43" bestFit="1" customWidth="1"/>
    <col min="6149" max="6149" width="15" style="43" customWidth="1"/>
    <col min="6150" max="6150" width="8" style="43" customWidth="1"/>
    <col min="6151" max="6152" width="11" style="43" customWidth="1"/>
    <col min="6153" max="6397" width="11" style="43"/>
    <col min="6398" max="6398" width="43.625" style="43" customWidth="1"/>
    <col min="6399" max="6401" width="11" style="43"/>
    <col min="6402" max="6402" width="6.25" style="43" bestFit="1" customWidth="1"/>
    <col min="6403" max="6403" width="11" style="43"/>
    <col min="6404" max="6404" width="7.25" style="43" bestFit="1" customWidth="1"/>
    <col min="6405" max="6405" width="15" style="43" customWidth="1"/>
    <col min="6406" max="6406" width="8" style="43" customWidth="1"/>
    <col min="6407" max="6408" width="11" style="43" customWidth="1"/>
    <col min="6409" max="6653" width="11" style="43"/>
    <col min="6654" max="6654" width="43.625" style="43" customWidth="1"/>
    <col min="6655" max="6657" width="11" style="43"/>
    <col min="6658" max="6658" width="6.25" style="43" bestFit="1" customWidth="1"/>
    <col min="6659" max="6659" width="11" style="43"/>
    <col min="6660" max="6660" width="7.25" style="43" bestFit="1" customWidth="1"/>
    <col min="6661" max="6661" width="15" style="43" customWidth="1"/>
    <col min="6662" max="6662" width="8" style="43" customWidth="1"/>
    <col min="6663" max="6664" width="11" style="43" customWidth="1"/>
    <col min="6665" max="6909" width="11" style="43"/>
    <col min="6910" max="6910" width="43.625" style="43" customWidth="1"/>
    <col min="6911" max="6913" width="11" style="43"/>
    <col min="6914" max="6914" width="6.25" style="43" bestFit="1" customWidth="1"/>
    <col min="6915" max="6915" width="11" style="43"/>
    <col min="6916" max="6916" width="7.25" style="43" bestFit="1" customWidth="1"/>
    <col min="6917" max="6917" width="15" style="43" customWidth="1"/>
    <col min="6918" max="6918" width="8" style="43" customWidth="1"/>
    <col min="6919" max="6920" width="11" style="43" customWidth="1"/>
    <col min="6921" max="7165" width="11" style="43"/>
    <col min="7166" max="7166" width="43.625" style="43" customWidth="1"/>
    <col min="7167" max="7169" width="11" style="43"/>
    <col min="7170" max="7170" width="6.25" style="43" bestFit="1" customWidth="1"/>
    <col min="7171" max="7171" width="11" style="43"/>
    <col min="7172" max="7172" width="7.25" style="43" bestFit="1" customWidth="1"/>
    <col min="7173" max="7173" width="15" style="43" customWidth="1"/>
    <col min="7174" max="7174" width="8" style="43" customWidth="1"/>
    <col min="7175" max="7176" width="11" style="43" customWidth="1"/>
    <col min="7177" max="7421" width="11" style="43"/>
    <col min="7422" max="7422" width="43.625" style="43" customWidth="1"/>
    <col min="7423" max="7425" width="11" style="43"/>
    <col min="7426" max="7426" width="6.25" style="43" bestFit="1" customWidth="1"/>
    <col min="7427" max="7427" width="11" style="43"/>
    <col min="7428" max="7428" width="7.25" style="43" bestFit="1" customWidth="1"/>
    <col min="7429" max="7429" width="15" style="43" customWidth="1"/>
    <col min="7430" max="7430" width="8" style="43" customWidth="1"/>
    <col min="7431" max="7432" width="11" style="43" customWidth="1"/>
    <col min="7433" max="7677" width="11" style="43"/>
    <col min="7678" max="7678" width="43.625" style="43" customWidth="1"/>
    <col min="7679" max="7681" width="11" style="43"/>
    <col min="7682" max="7682" width="6.25" style="43" bestFit="1" customWidth="1"/>
    <col min="7683" max="7683" width="11" style="43"/>
    <col min="7684" max="7684" width="7.25" style="43" bestFit="1" customWidth="1"/>
    <col min="7685" max="7685" width="15" style="43" customWidth="1"/>
    <col min="7686" max="7686" width="8" style="43" customWidth="1"/>
    <col min="7687" max="7688" width="11" style="43" customWidth="1"/>
    <col min="7689" max="7933" width="11" style="43"/>
    <col min="7934" max="7934" width="43.625" style="43" customWidth="1"/>
    <col min="7935" max="7937" width="11" style="43"/>
    <col min="7938" max="7938" width="6.25" style="43" bestFit="1" customWidth="1"/>
    <col min="7939" max="7939" width="11" style="43"/>
    <col min="7940" max="7940" width="7.25" style="43" bestFit="1" customWidth="1"/>
    <col min="7941" max="7941" width="15" style="43" customWidth="1"/>
    <col min="7942" max="7942" width="8" style="43" customWidth="1"/>
    <col min="7943" max="7944" width="11" style="43" customWidth="1"/>
    <col min="7945" max="8189" width="11" style="43"/>
    <col min="8190" max="8190" width="43.625" style="43" customWidth="1"/>
    <col min="8191" max="8193" width="11" style="43"/>
    <col min="8194" max="8194" width="6.25" style="43" bestFit="1" customWidth="1"/>
    <col min="8195" max="8195" width="11" style="43"/>
    <col min="8196" max="8196" width="7.25" style="43" bestFit="1" customWidth="1"/>
    <col min="8197" max="8197" width="15" style="43" customWidth="1"/>
    <col min="8198" max="8198" width="8" style="43" customWidth="1"/>
    <col min="8199" max="8200" width="11" style="43" customWidth="1"/>
    <col min="8201" max="8445" width="11" style="43"/>
    <col min="8446" max="8446" width="43.625" style="43" customWidth="1"/>
    <col min="8447" max="8449" width="11" style="43"/>
    <col min="8450" max="8450" width="6.25" style="43" bestFit="1" customWidth="1"/>
    <col min="8451" max="8451" width="11" style="43"/>
    <col min="8452" max="8452" width="7.25" style="43" bestFit="1" customWidth="1"/>
    <col min="8453" max="8453" width="15" style="43" customWidth="1"/>
    <col min="8454" max="8454" width="8" style="43" customWidth="1"/>
    <col min="8455" max="8456" width="11" style="43" customWidth="1"/>
    <col min="8457" max="8701" width="11" style="43"/>
    <col min="8702" max="8702" width="43.625" style="43" customWidth="1"/>
    <col min="8703" max="8705" width="11" style="43"/>
    <col min="8706" max="8706" width="6.25" style="43" bestFit="1" customWidth="1"/>
    <col min="8707" max="8707" width="11" style="43"/>
    <col min="8708" max="8708" width="7.25" style="43" bestFit="1" customWidth="1"/>
    <col min="8709" max="8709" width="15" style="43" customWidth="1"/>
    <col min="8710" max="8710" width="8" style="43" customWidth="1"/>
    <col min="8711" max="8712" width="11" style="43" customWidth="1"/>
    <col min="8713" max="8957" width="11" style="43"/>
    <col min="8958" max="8958" width="43.625" style="43" customWidth="1"/>
    <col min="8959" max="8961" width="11" style="43"/>
    <col min="8962" max="8962" width="6.25" style="43" bestFit="1" customWidth="1"/>
    <col min="8963" max="8963" width="11" style="43"/>
    <col min="8964" max="8964" width="7.25" style="43" bestFit="1" customWidth="1"/>
    <col min="8965" max="8965" width="15" style="43" customWidth="1"/>
    <col min="8966" max="8966" width="8" style="43" customWidth="1"/>
    <col min="8967" max="8968" width="11" style="43" customWidth="1"/>
    <col min="8969" max="9213" width="11" style="43"/>
    <col min="9214" max="9214" width="43.625" style="43" customWidth="1"/>
    <col min="9215" max="9217" width="11" style="43"/>
    <col min="9218" max="9218" width="6.25" style="43" bestFit="1" customWidth="1"/>
    <col min="9219" max="9219" width="11" style="43"/>
    <col min="9220" max="9220" width="7.25" style="43" bestFit="1" customWidth="1"/>
    <col min="9221" max="9221" width="15" style="43" customWidth="1"/>
    <col min="9222" max="9222" width="8" style="43" customWidth="1"/>
    <col min="9223" max="9224" width="11" style="43" customWidth="1"/>
    <col min="9225" max="9469" width="11" style="43"/>
    <col min="9470" max="9470" width="43.625" style="43" customWidth="1"/>
    <col min="9471" max="9473" width="11" style="43"/>
    <col min="9474" max="9474" width="6.25" style="43" bestFit="1" customWidth="1"/>
    <col min="9475" max="9475" width="11" style="43"/>
    <col min="9476" max="9476" width="7.25" style="43" bestFit="1" customWidth="1"/>
    <col min="9477" max="9477" width="15" style="43" customWidth="1"/>
    <col min="9478" max="9478" width="8" style="43" customWidth="1"/>
    <col min="9479" max="9480" width="11" style="43" customWidth="1"/>
    <col min="9481" max="9725" width="11" style="43"/>
    <col min="9726" max="9726" width="43.625" style="43" customWidth="1"/>
    <col min="9727" max="9729" width="11" style="43"/>
    <col min="9730" max="9730" width="6.25" style="43" bestFit="1" customWidth="1"/>
    <col min="9731" max="9731" width="11" style="43"/>
    <col min="9732" max="9732" width="7.25" style="43" bestFit="1" customWidth="1"/>
    <col min="9733" max="9733" width="15" style="43" customWidth="1"/>
    <col min="9734" max="9734" width="8" style="43" customWidth="1"/>
    <col min="9735" max="9736" width="11" style="43" customWidth="1"/>
    <col min="9737" max="9981" width="11" style="43"/>
    <col min="9982" max="9982" width="43.625" style="43" customWidth="1"/>
    <col min="9983" max="9985" width="11" style="43"/>
    <col min="9986" max="9986" width="6.25" style="43" bestFit="1" customWidth="1"/>
    <col min="9987" max="9987" width="11" style="43"/>
    <col min="9988" max="9988" width="7.25" style="43" bestFit="1" customWidth="1"/>
    <col min="9989" max="9989" width="15" style="43" customWidth="1"/>
    <col min="9990" max="9990" width="8" style="43" customWidth="1"/>
    <col min="9991" max="9992" width="11" style="43" customWidth="1"/>
    <col min="9993" max="10237" width="11" style="43"/>
    <col min="10238" max="10238" width="43.625" style="43" customWidth="1"/>
    <col min="10239" max="10241" width="11" style="43"/>
    <col min="10242" max="10242" width="6.25" style="43" bestFit="1" customWidth="1"/>
    <col min="10243" max="10243" width="11" style="43"/>
    <col min="10244" max="10244" width="7.25" style="43" bestFit="1" customWidth="1"/>
    <col min="10245" max="10245" width="15" style="43" customWidth="1"/>
    <col min="10246" max="10246" width="8" style="43" customWidth="1"/>
    <col min="10247" max="10248" width="11" style="43" customWidth="1"/>
    <col min="10249" max="10493" width="11" style="43"/>
    <col min="10494" max="10494" width="43.625" style="43" customWidth="1"/>
    <col min="10495" max="10497" width="11" style="43"/>
    <col min="10498" max="10498" width="6.25" style="43" bestFit="1" customWidth="1"/>
    <col min="10499" max="10499" width="11" style="43"/>
    <col min="10500" max="10500" width="7.25" style="43" bestFit="1" customWidth="1"/>
    <col min="10501" max="10501" width="15" style="43" customWidth="1"/>
    <col min="10502" max="10502" width="8" style="43" customWidth="1"/>
    <col min="10503" max="10504" width="11" style="43" customWidth="1"/>
    <col min="10505" max="10749" width="11" style="43"/>
    <col min="10750" max="10750" width="43.625" style="43" customWidth="1"/>
    <col min="10751" max="10753" width="11" style="43"/>
    <col min="10754" max="10754" width="6.25" style="43" bestFit="1" customWidth="1"/>
    <col min="10755" max="10755" width="11" style="43"/>
    <col min="10756" max="10756" width="7.25" style="43" bestFit="1" customWidth="1"/>
    <col min="10757" max="10757" width="15" style="43" customWidth="1"/>
    <col min="10758" max="10758" width="8" style="43" customWidth="1"/>
    <col min="10759" max="10760" width="11" style="43" customWidth="1"/>
    <col min="10761" max="11005" width="11" style="43"/>
    <col min="11006" max="11006" width="43.625" style="43" customWidth="1"/>
    <col min="11007" max="11009" width="11" style="43"/>
    <col min="11010" max="11010" width="6.25" style="43" bestFit="1" customWidth="1"/>
    <col min="11011" max="11011" width="11" style="43"/>
    <col min="11012" max="11012" width="7.25" style="43" bestFit="1" customWidth="1"/>
    <col min="11013" max="11013" width="15" style="43" customWidth="1"/>
    <col min="11014" max="11014" width="8" style="43" customWidth="1"/>
    <col min="11015" max="11016" width="11" style="43" customWidth="1"/>
    <col min="11017" max="11261" width="11" style="43"/>
    <col min="11262" max="11262" width="43.625" style="43" customWidth="1"/>
    <col min="11263" max="11265" width="11" style="43"/>
    <col min="11266" max="11266" width="6.25" style="43" bestFit="1" customWidth="1"/>
    <col min="11267" max="11267" width="11" style="43"/>
    <col min="11268" max="11268" width="7.25" style="43" bestFit="1" customWidth="1"/>
    <col min="11269" max="11269" width="15" style="43" customWidth="1"/>
    <col min="11270" max="11270" width="8" style="43" customWidth="1"/>
    <col min="11271" max="11272" width="11" style="43" customWidth="1"/>
    <col min="11273" max="11517" width="11" style="43"/>
    <col min="11518" max="11518" width="43.625" style="43" customWidth="1"/>
    <col min="11519" max="11521" width="11" style="43"/>
    <col min="11522" max="11522" width="6.25" style="43" bestFit="1" customWidth="1"/>
    <col min="11523" max="11523" width="11" style="43"/>
    <col min="11524" max="11524" width="7.25" style="43" bestFit="1" customWidth="1"/>
    <col min="11525" max="11525" width="15" style="43" customWidth="1"/>
    <col min="11526" max="11526" width="8" style="43" customWidth="1"/>
    <col min="11527" max="11528" width="11" style="43" customWidth="1"/>
    <col min="11529" max="11773" width="11" style="43"/>
    <col min="11774" max="11774" width="43.625" style="43" customWidth="1"/>
    <col min="11775" max="11777" width="11" style="43"/>
    <col min="11778" max="11778" width="6.25" style="43" bestFit="1" customWidth="1"/>
    <col min="11779" max="11779" width="11" style="43"/>
    <col min="11780" max="11780" width="7.25" style="43" bestFit="1" customWidth="1"/>
    <col min="11781" max="11781" width="15" style="43" customWidth="1"/>
    <col min="11782" max="11782" width="8" style="43" customWidth="1"/>
    <col min="11783" max="11784" width="11" style="43" customWidth="1"/>
    <col min="11785" max="12029" width="11" style="43"/>
    <col min="12030" max="12030" width="43.625" style="43" customWidth="1"/>
    <col min="12031" max="12033" width="11" style="43"/>
    <col min="12034" max="12034" width="6.25" style="43" bestFit="1" customWidth="1"/>
    <col min="12035" max="12035" width="11" style="43"/>
    <col min="12036" max="12036" width="7.25" style="43" bestFit="1" customWidth="1"/>
    <col min="12037" max="12037" width="15" style="43" customWidth="1"/>
    <col min="12038" max="12038" width="8" style="43" customWidth="1"/>
    <col min="12039" max="12040" width="11" style="43" customWidth="1"/>
    <col min="12041" max="12285" width="11" style="43"/>
    <col min="12286" max="12286" width="43.625" style="43" customWidth="1"/>
    <col min="12287" max="12289" width="11" style="43"/>
    <col min="12290" max="12290" width="6.25" style="43" bestFit="1" customWidth="1"/>
    <col min="12291" max="12291" width="11" style="43"/>
    <col min="12292" max="12292" width="7.25" style="43" bestFit="1" customWidth="1"/>
    <col min="12293" max="12293" width="15" style="43" customWidth="1"/>
    <col min="12294" max="12294" width="8" style="43" customWidth="1"/>
    <col min="12295" max="12296" width="11" style="43" customWidth="1"/>
    <col min="12297" max="12541" width="11" style="43"/>
    <col min="12542" max="12542" width="43.625" style="43" customWidth="1"/>
    <col min="12543" max="12545" width="11" style="43"/>
    <col min="12546" max="12546" width="6.25" style="43" bestFit="1" customWidth="1"/>
    <col min="12547" max="12547" width="11" style="43"/>
    <col min="12548" max="12548" width="7.25" style="43" bestFit="1" customWidth="1"/>
    <col min="12549" max="12549" width="15" style="43" customWidth="1"/>
    <col min="12550" max="12550" width="8" style="43" customWidth="1"/>
    <col min="12551" max="12552" width="11" style="43" customWidth="1"/>
    <col min="12553" max="12797" width="11" style="43"/>
    <col min="12798" max="12798" width="43.625" style="43" customWidth="1"/>
    <col min="12799" max="12801" width="11" style="43"/>
    <col min="12802" max="12802" width="6.25" style="43" bestFit="1" customWidth="1"/>
    <col min="12803" max="12803" width="11" style="43"/>
    <col min="12804" max="12804" width="7.25" style="43" bestFit="1" customWidth="1"/>
    <col min="12805" max="12805" width="15" style="43" customWidth="1"/>
    <col min="12806" max="12806" width="8" style="43" customWidth="1"/>
    <col min="12807" max="12808" width="11" style="43" customWidth="1"/>
    <col min="12809" max="13053" width="11" style="43"/>
    <col min="13054" max="13054" width="43.625" style="43" customWidth="1"/>
    <col min="13055" max="13057" width="11" style="43"/>
    <col min="13058" max="13058" width="6.25" style="43" bestFit="1" customWidth="1"/>
    <col min="13059" max="13059" width="11" style="43"/>
    <col min="13060" max="13060" width="7.25" style="43" bestFit="1" customWidth="1"/>
    <col min="13061" max="13061" width="15" style="43" customWidth="1"/>
    <col min="13062" max="13062" width="8" style="43" customWidth="1"/>
    <col min="13063" max="13064" width="11" style="43" customWidth="1"/>
    <col min="13065" max="13309" width="11" style="43"/>
    <col min="13310" max="13310" width="43.625" style="43" customWidth="1"/>
    <col min="13311" max="13313" width="11" style="43"/>
    <col min="13314" max="13314" width="6.25" style="43" bestFit="1" customWidth="1"/>
    <col min="13315" max="13315" width="11" style="43"/>
    <col min="13316" max="13316" width="7.25" style="43" bestFit="1" customWidth="1"/>
    <col min="13317" max="13317" width="15" style="43" customWidth="1"/>
    <col min="13318" max="13318" width="8" style="43" customWidth="1"/>
    <col min="13319" max="13320" width="11" style="43" customWidth="1"/>
    <col min="13321" max="13565" width="11" style="43"/>
    <col min="13566" max="13566" width="43.625" style="43" customWidth="1"/>
    <col min="13567" max="13569" width="11" style="43"/>
    <col min="13570" max="13570" width="6.25" style="43" bestFit="1" customWidth="1"/>
    <col min="13571" max="13571" width="11" style="43"/>
    <col min="13572" max="13572" width="7.25" style="43" bestFit="1" customWidth="1"/>
    <col min="13573" max="13573" width="15" style="43" customWidth="1"/>
    <col min="13574" max="13574" width="8" style="43" customWidth="1"/>
    <col min="13575" max="13576" width="11" style="43" customWidth="1"/>
    <col min="13577" max="13821" width="11" style="43"/>
    <col min="13822" max="13822" width="43.625" style="43" customWidth="1"/>
    <col min="13823" max="13825" width="11" style="43"/>
    <col min="13826" max="13826" width="6.25" style="43" bestFit="1" customWidth="1"/>
    <col min="13827" max="13827" width="11" style="43"/>
    <col min="13828" max="13828" width="7.25" style="43" bestFit="1" customWidth="1"/>
    <col min="13829" max="13829" width="15" style="43" customWidth="1"/>
    <col min="13830" max="13830" width="8" style="43" customWidth="1"/>
    <col min="13831" max="13832" width="11" style="43" customWidth="1"/>
    <col min="13833" max="14077" width="11" style="43"/>
    <col min="14078" max="14078" width="43.625" style="43" customWidth="1"/>
    <col min="14079" max="14081" width="11" style="43"/>
    <col min="14082" max="14082" width="6.25" style="43" bestFit="1" customWidth="1"/>
    <col min="14083" max="14083" width="11" style="43"/>
    <col min="14084" max="14084" width="7.25" style="43" bestFit="1" customWidth="1"/>
    <col min="14085" max="14085" width="15" style="43" customWidth="1"/>
    <col min="14086" max="14086" width="8" style="43" customWidth="1"/>
    <col min="14087" max="14088" width="11" style="43" customWidth="1"/>
    <col min="14089" max="14333" width="11" style="43"/>
    <col min="14334" max="14334" width="43.625" style="43" customWidth="1"/>
    <col min="14335" max="14337" width="11" style="43"/>
    <col min="14338" max="14338" width="6.25" style="43" bestFit="1" customWidth="1"/>
    <col min="14339" max="14339" width="11" style="43"/>
    <col min="14340" max="14340" width="7.25" style="43" bestFit="1" customWidth="1"/>
    <col min="14341" max="14341" width="15" style="43" customWidth="1"/>
    <col min="14342" max="14342" width="8" style="43" customWidth="1"/>
    <col min="14343" max="14344" width="11" style="43" customWidth="1"/>
    <col min="14345" max="14589" width="11" style="43"/>
    <col min="14590" max="14590" width="43.625" style="43" customWidth="1"/>
    <col min="14591" max="14593" width="11" style="43"/>
    <col min="14594" max="14594" width="6.25" style="43" bestFit="1" customWidth="1"/>
    <col min="14595" max="14595" width="11" style="43"/>
    <col min="14596" max="14596" width="7.25" style="43" bestFit="1" customWidth="1"/>
    <col min="14597" max="14597" width="15" style="43" customWidth="1"/>
    <col min="14598" max="14598" width="8" style="43" customWidth="1"/>
    <col min="14599" max="14600" width="11" style="43" customWidth="1"/>
    <col min="14601" max="14845" width="11" style="43"/>
    <col min="14846" max="14846" width="43.625" style="43" customWidth="1"/>
    <col min="14847" max="14849" width="11" style="43"/>
    <col min="14850" max="14850" width="6.25" style="43" bestFit="1" customWidth="1"/>
    <col min="14851" max="14851" width="11" style="43"/>
    <col min="14852" max="14852" width="7.25" style="43" bestFit="1" customWidth="1"/>
    <col min="14853" max="14853" width="15" style="43" customWidth="1"/>
    <col min="14854" max="14854" width="8" style="43" customWidth="1"/>
    <col min="14855" max="14856" width="11" style="43" customWidth="1"/>
    <col min="14857" max="15101" width="11" style="43"/>
    <col min="15102" max="15102" width="43.625" style="43" customWidth="1"/>
    <col min="15103" max="15105" width="11" style="43"/>
    <col min="15106" max="15106" width="6.25" style="43" bestFit="1" customWidth="1"/>
    <col min="15107" max="15107" width="11" style="43"/>
    <col min="15108" max="15108" width="7.25" style="43" bestFit="1" customWidth="1"/>
    <col min="15109" max="15109" width="15" style="43" customWidth="1"/>
    <col min="15110" max="15110" width="8" style="43" customWidth="1"/>
    <col min="15111" max="15112" width="11" style="43" customWidth="1"/>
    <col min="15113" max="15357" width="11" style="43"/>
    <col min="15358" max="15358" width="43.625" style="43" customWidth="1"/>
    <col min="15359" max="15361" width="11" style="43"/>
    <col min="15362" max="15362" width="6.25" style="43" bestFit="1" customWidth="1"/>
    <col min="15363" max="15363" width="11" style="43"/>
    <col min="15364" max="15364" width="7.25" style="43" bestFit="1" customWidth="1"/>
    <col min="15365" max="15365" width="15" style="43" customWidth="1"/>
    <col min="15366" max="15366" width="8" style="43" customWidth="1"/>
    <col min="15367" max="15368" width="11" style="43" customWidth="1"/>
    <col min="15369" max="15613" width="11" style="43"/>
    <col min="15614" max="15614" width="43.625" style="43" customWidth="1"/>
    <col min="15615" max="15617" width="11" style="43"/>
    <col min="15618" max="15618" width="6.25" style="43" bestFit="1" customWidth="1"/>
    <col min="15619" max="15619" width="11" style="43"/>
    <col min="15620" max="15620" width="7.25" style="43" bestFit="1" customWidth="1"/>
    <col min="15621" max="15621" width="15" style="43" customWidth="1"/>
    <col min="15622" max="15622" width="8" style="43" customWidth="1"/>
    <col min="15623" max="15624" width="11" style="43" customWidth="1"/>
    <col min="15625" max="15869" width="11" style="43"/>
    <col min="15870" max="15870" width="43.625" style="43" customWidth="1"/>
    <col min="15871" max="15873" width="11" style="43"/>
    <col min="15874" max="15874" width="6.25" style="43" bestFit="1" customWidth="1"/>
    <col min="15875" max="15875" width="11" style="43"/>
    <col min="15876" max="15876" width="7.25" style="43" bestFit="1" customWidth="1"/>
    <col min="15877" max="15877" width="15" style="43" customWidth="1"/>
    <col min="15878" max="15878" width="8" style="43" customWidth="1"/>
    <col min="15879" max="15880" width="11" style="43" customWidth="1"/>
    <col min="15881" max="16125" width="11" style="43"/>
    <col min="16126" max="16126" width="43.625" style="43" customWidth="1"/>
    <col min="16127" max="16129" width="11" style="43"/>
    <col min="16130" max="16130" width="6.25" style="43" bestFit="1" customWidth="1"/>
    <col min="16131" max="16131" width="11" style="43"/>
    <col min="16132" max="16132" width="7.25" style="43" bestFit="1" customWidth="1"/>
    <col min="16133" max="16133" width="15" style="43" customWidth="1"/>
    <col min="16134" max="16134" width="8" style="43" customWidth="1"/>
    <col min="16135" max="16136" width="11" style="43" customWidth="1"/>
    <col min="16137" max="16384" width="11" style="43"/>
  </cols>
  <sheetData>
    <row r="1" spans="1:30" ht="15.75" x14ac:dyDescent="0.25">
      <c r="B1" s="44"/>
      <c r="C1" s="160" t="s">
        <v>68</v>
      </c>
      <c r="D1" s="160"/>
      <c r="E1" s="160"/>
      <c r="F1" s="160"/>
      <c r="G1" s="160"/>
      <c r="H1" s="160"/>
      <c r="I1" s="160"/>
    </row>
    <row r="2" spans="1:30" ht="15.75" x14ac:dyDescent="0.25">
      <c r="A2" s="142" t="s">
        <v>55</v>
      </c>
      <c r="B2" s="142"/>
      <c r="C2" s="160" t="s">
        <v>67</v>
      </c>
      <c r="D2" s="160"/>
      <c r="E2" s="160"/>
      <c r="F2" s="160"/>
      <c r="G2" s="160"/>
      <c r="H2" s="160"/>
      <c r="I2" s="160"/>
    </row>
    <row r="3" spans="1:30" ht="15.75" x14ac:dyDescent="0.25">
      <c r="A3" s="142" t="s">
        <v>56</v>
      </c>
      <c r="B3" s="142"/>
      <c r="C3" s="160" t="s">
        <v>70</v>
      </c>
      <c r="D3" s="160"/>
      <c r="E3" s="160"/>
      <c r="F3" s="160"/>
      <c r="G3" s="160"/>
      <c r="H3" s="160"/>
      <c r="I3" s="160"/>
    </row>
    <row r="4" spans="1:30" ht="16.5" thickBot="1" x14ac:dyDescent="0.3">
      <c r="B4" s="44" t="s">
        <v>57</v>
      </c>
      <c r="C4" s="159"/>
      <c r="D4" s="159"/>
      <c r="E4" s="159"/>
      <c r="F4" s="159"/>
      <c r="G4" s="159"/>
      <c r="H4" s="159"/>
      <c r="I4" s="159"/>
    </row>
    <row r="5" spans="1:30" x14ac:dyDescent="0.2">
      <c r="A5" s="161" t="s">
        <v>2</v>
      </c>
      <c r="B5" s="162"/>
      <c r="C5" s="163" t="s">
        <v>4</v>
      </c>
      <c r="D5" s="164"/>
      <c r="E5" s="164"/>
      <c r="F5" s="165"/>
      <c r="G5" s="163" t="s">
        <v>58</v>
      </c>
      <c r="H5" s="164"/>
      <c r="I5" s="162"/>
    </row>
    <row r="6" spans="1:30" ht="13.5" thickBot="1" x14ac:dyDescent="0.25">
      <c r="A6" s="116" t="s">
        <v>7</v>
      </c>
      <c r="B6" s="117" t="s">
        <v>8</v>
      </c>
      <c r="C6" s="118" t="s">
        <v>9</v>
      </c>
      <c r="D6" s="119" t="s">
        <v>59</v>
      </c>
      <c r="E6" s="119" t="s">
        <v>60</v>
      </c>
      <c r="F6" s="166"/>
      <c r="G6" s="118" t="s">
        <v>61</v>
      </c>
      <c r="H6" s="119" t="s">
        <v>19</v>
      </c>
      <c r="I6" s="120" t="s">
        <v>62</v>
      </c>
    </row>
    <row r="7" spans="1:30" ht="13.5" hidden="1" thickBot="1" x14ac:dyDescent="0.25">
      <c r="A7" s="47">
        <v>1</v>
      </c>
      <c r="B7" s="48" t="s">
        <v>63</v>
      </c>
      <c r="C7" s="49">
        <f>SUM(C8:C10)</f>
        <v>0</v>
      </c>
      <c r="D7" s="49">
        <f>SUM(D8:D10)</f>
        <v>0</v>
      </c>
      <c r="E7" s="14">
        <f>SUM(C7:D7)</f>
        <v>0</v>
      </c>
      <c r="F7" s="45"/>
      <c r="G7" s="49">
        <f>SUM(G8:G10)</f>
        <v>0</v>
      </c>
      <c r="H7" s="11"/>
      <c r="I7" s="55">
        <f t="shared" ref="I7:I10" si="0">SUM(E7-G7)</f>
        <v>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0" ht="13.5" hidden="1" thickBot="1" x14ac:dyDescent="0.25">
      <c r="A8" s="47">
        <v>101</v>
      </c>
      <c r="B8" s="50" t="s">
        <v>64</v>
      </c>
      <c r="C8" s="51">
        <v>0</v>
      </c>
      <c r="D8" s="51">
        <v>0</v>
      </c>
      <c r="E8" s="16">
        <f t="shared" ref="E8:E10" si="1">SUM(C8:D8)</f>
        <v>0</v>
      </c>
      <c r="F8" s="45"/>
      <c r="G8" s="51">
        <v>0</v>
      </c>
      <c r="H8" s="11"/>
      <c r="I8" s="56">
        <f t="shared" si="0"/>
        <v>0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3.5" hidden="1" thickBot="1" x14ac:dyDescent="0.25">
      <c r="A9" s="47">
        <v>102</v>
      </c>
      <c r="B9" s="50" t="s">
        <v>65</v>
      </c>
      <c r="C9" s="51">
        <v>0</v>
      </c>
      <c r="D9" s="51">
        <v>0</v>
      </c>
      <c r="E9" s="16">
        <f t="shared" si="1"/>
        <v>0</v>
      </c>
      <c r="F9" s="45"/>
      <c r="G9" s="51">
        <v>0</v>
      </c>
      <c r="H9" s="11"/>
      <c r="I9" s="56">
        <f t="shared" si="0"/>
        <v>0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3.5" hidden="1" thickBot="1" x14ac:dyDescent="0.25">
      <c r="A10" s="47">
        <v>103</v>
      </c>
      <c r="B10" s="50" t="s">
        <v>63</v>
      </c>
      <c r="C10" s="51">
        <v>0</v>
      </c>
      <c r="D10" s="51">
        <v>0</v>
      </c>
      <c r="E10" s="16">
        <f t="shared" si="1"/>
        <v>0</v>
      </c>
      <c r="F10" s="45"/>
      <c r="G10" s="51">
        <v>0</v>
      </c>
      <c r="H10" s="11"/>
      <c r="I10" s="56">
        <f t="shared" si="0"/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3.5" hidden="1" thickBot="1" x14ac:dyDescent="0.25">
      <c r="A11" s="47" t="str">
        <f>'[1]CtaINGRESOSS AC'!A6</f>
        <v>Etiquetas de fila</v>
      </c>
      <c r="B11" s="47" t="str">
        <f>'[1]CtaINGRESOSS AC'!B6</f>
        <v>(2) NOMBRE DE LA CUENTA</v>
      </c>
      <c r="C11" s="54" t="str">
        <f>'[1]CtaINGRESOSS AC'!C6</f>
        <v>-&gt;INICIAL</v>
      </c>
      <c r="D11" s="54" t="str">
        <f>'[1]CtaINGRESOSS AC'!D6</f>
        <v>-&gt;MODIFICACIONES ACUMULADAS</v>
      </c>
      <c r="E11" s="54" t="str">
        <f>'[1]CtaINGRESOSS AC'!E6</f>
        <v>-&gt;PRESUPUESTO DEFINITIVO</v>
      </c>
      <c r="F11" s="45"/>
      <c r="G11" s="54" t="str">
        <f>'[1]CtaINGRESOSS AC'!G6</f>
        <v>-&gt;RECAUDOS ACUMULADOS</v>
      </c>
      <c r="H11" s="11"/>
      <c r="I11" s="57" t="str">
        <f>'[1]CtaINGRESOSS AC'!I6</f>
        <v>-&gt;Total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3.5" thickBot="1" x14ac:dyDescent="0.25">
      <c r="A12" s="47" t="str">
        <f>'[1]CtaINGRESOSS AC'!A7</f>
        <v>´2000000000000000000000</v>
      </c>
      <c r="B12" s="47" t="str">
        <f>'[1]CtaINGRESOSS AC'!B7</f>
        <v>INGRESOS</v>
      </c>
      <c r="C12" s="54">
        <v>17302191100000</v>
      </c>
      <c r="D12" s="54">
        <v>-1287822066073</v>
      </c>
      <c r="E12" s="54">
        <v>16014369033927</v>
      </c>
      <c r="F12" s="45"/>
      <c r="G12" s="54">
        <v>14580805530049.83</v>
      </c>
      <c r="H12" s="11">
        <v>91.04826733516559</v>
      </c>
      <c r="I12" s="57">
        <v>1433563503877.1699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13.5" thickBot="1" x14ac:dyDescent="0.25">
      <c r="A13" s="47" t="str">
        <f>'[1]CtaINGRESOSS AC'!A8</f>
        <v>´2100000000000000000000</v>
      </c>
      <c r="B13" s="47" t="str">
        <f>'[1]CtaINGRESOSS AC'!B8</f>
        <v>INGRESOS CORRIENTES</v>
      </c>
      <c r="C13" s="54">
        <v>7827285098000</v>
      </c>
      <c r="D13" s="54">
        <v>39537863216</v>
      </c>
      <c r="E13" s="54">
        <v>7866822961216</v>
      </c>
      <c r="F13" s="45"/>
      <c r="G13" s="54">
        <v>8075384798806.4297</v>
      </c>
      <c r="H13" s="11">
        <v>102.65115712681796</v>
      </c>
      <c r="I13" s="57">
        <v>-208561837590.42969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13.5" thickBot="1" x14ac:dyDescent="0.25">
      <c r="A14" s="47" t="str">
        <f>'[1]CtaINGRESOSS AC'!A9</f>
        <v>´2110000000000000000000</v>
      </c>
      <c r="B14" s="47" t="str">
        <f>'[1]CtaINGRESOSS AC'!B9</f>
        <v>TRIBUTARIOS</v>
      </c>
      <c r="C14" s="54">
        <v>6767302110000</v>
      </c>
      <c r="D14" s="54">
        <v>0</v>
      </c>
      <c r="E14" s="54">
        <v>6767302110000</v>
      </c>
      <c r="F14" s="45"/>
      <c r="G14" s="54">
        <v>6719761477565.0898</v>
      </c>
      <c r="H14" s="11">
        <v>99.297495048068569</v>
      </c>
      <c r="I14" s="57">
        <v>47540632434.910156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13.5" thickBot="1" x14ac:dyDescent="0.25">
      <c r="A15" s="47" t="str">
        <f>'[1]CtaINGRESOSS AC'!A10</f>
        <v>´2110100000000000000000</v>
      </c>
      <c r="B15" s="47" t="str">
        <f>'[1]CtaINGRESOSS AC'!B10</f>
        <v>Predial Unificado</v>
      </c>
      <c r="C15" s="54">
        <v>2097886119000</v>
      </c>
      <c r="D15" s="54">
        <v>0</v>
      </c>
      <c r="E15" s="54">
        <v>2097886119000</v>
      </c>
      <c r="F15" s="45"/>
      <c r="G15" s="54">
        <v>2011529997127</v>
      </c>
      <c r="H15" s="11">
        <v>95.883660171498562</v>
      </c>
      <c r="I15" s="57">
        <v>86356121873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3.5" thickBot="1" x14ac:dyDescent="0.25">
      <c r="A16" s="47" t="str">
        <f>'[1]CtaINGRESOSS AC'!A11</f>
        <v>´2110200000000000000000</v>
      </c>
      <c r="B16" s="47" t="str">
        <f>'[1]CtaINGRESOSS AC'!B11</f>
        <v>Industria, Comercio y Avisos</v>
      </c>
      <c r="C16" s="54">
        <v>3257491251000</v>
      </c>
      <c r="D16" s="54">
        <v>0</v>
      </c>
      <c r="E16" s="54">
        <v>3257491251000</v>
      </c>
      <c r="F16" s="45"/>
      <c r="G16" s="54">
        <v>3207547532992</v>
      </c>
      <c r="H16" s="11">
        <v>98.466804231855789</v>
      </c>
      <c r="I16" s="57">
        <v>49943718008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ht="13.5" thickBot="1" x14ac:dyDescent="0.25">
      <c r="A17" s="47" t="str">
        <f>'[1]CtaINGRESOSS AC'!A12</f>
        <v>´2110300000000000000000</v>
      </c>
      <c r="B17" s="47" t="str">
        <f>'[1]CtaINGRESOSS AC'!B12</f>
        <v>Azar y Espectᣵlos</v>
      </c>
      <c r="C17" s="54">
        <v>0</v>
      </c>
      <c r="D17" s="54">
        <v>0</v>
      </c>
      <c r="E17" s="54">
        <v>0</v>
      </c>
      <c r="F17" s="45"/>
      <c r="G17" s="54">
        <v>0</v>
      </c>
      <c r="H17" s="11">
        <v>0</v>
      </c>
      <c r="I17" s="57">
        <v>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3.5" thickBot="1" x14ac:dyDescent="0.25">
      <c r="A18" s="47" t="str">
        <f>'[1]CtaINGRESOSS AC'!A13</f>
        <v>´2110400000000000000000</v>
      </c>
      <c r="B18" s="47" t="str">
        <f>'[1]CtaINGRESOSS AC'!B13</f>
        <v>Veh_xD8F5_los Automotores</v>
      </c>
      <c r="C18" s="54">
        <v>489793198000</v>
      </c>
      <c r="D18" s="54">
        <v>0</v>
      </c>
      <c r="E18" s="54">
        <v>489793198000</v>
      </c>
      <c r="F18" s="45"/>
      <c r="G18" s="54">
        <v>473414559234</v>
      </c>
      <c r="H18" s="11">
        <v>96.656009345805572</v>
      </c>
      <c r="I18" s="57">
        <v>16378638766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3.5" thickBot="1" x14ac:dyDescent="0.25">
      <c r="A19" s="47" t="str">
        <f>'[1]CtaINGRESOSS AC'!A14</f>
        <v>´2110500000000000000000</v>
      </c>
      <c r="B19" s="47" t="str">
        <f>'[1]CtaINGRESOSS AC'!B14</f>
        <v>Delineaci󮠕rbana</v>
      </c>
      <c r="C19" s="54">
        <v>145376071000</v>
      </c>
      <c r="D19" s="54">
        <v>0</v>
      </c>
      <c r="E19" s="54">
        <v>145376071000</v>
      </c>
      <c r="F19" s="45"/>
      <c r="G19" s="54">
        <v>110735231299</v>
      </c>
      <c r="H19" s="11">
        <v>76.171566982987187</v>
      </c>
      <c r="I19" s="57">
        <v>34640839701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3.5" thickBot="1" x14ac:dyDescent="0.25">
      <c r="A20" s="47" t="str">
        <f>'[1]CtaINGRESOSS AC'!A15</f>
        <v>´2110600000000000000000</v>
      </c>
      <c r="B20" s="47" t="str">
        <f>'[1]CtaINGRESOSS AC'!B15</f>
        <v>Cigarrillos Extranjeros</v>
      </c>
      <c r="C20" s="54">
        <v>11298774000</v>
      </c>
      <c r="D20" s="54">
        <v>0</v>
      </c>
      <c r="E20" s="54">
        <v>11298774000</v>
      </c>
      <c r="F20" s="45"/>
      <c r="G20" s="54">
        <v>62952366312.599998</v>
      </c>
      <c r="H20" s="11">
        <v>557.16103634429714</v>
      </c>
      <c r="I20" s="57">
        <v>-51653592312.599998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3.5" thickBot="1" x14ac:dyDescent="0.25">
      <c r="A21" s="47" t="str">
        <f>'[1]CtaINGRESOSS AC'!A16</f>
        <v>´2110700000000000000000</v>
      </c>
      <c r="B21" s="47" t="str">
        <f>'[1]CtaINGRESOSS AC'!B16</f>
        <v>Consumo de Cerveza</v>
      </c>
      <c r="C21" s="54">
        <v>296167585000</v>
      </c>
      <c r="D21" s="54">
        <v>0</v>
      </c>
      <c r="E21" s="54">
        <v>296167585000</v>
      </c>
      <c r="F21" s="45"/>
      <c r="G21" s="54">
        <v>323332533850.48999</v>
      </c>
      <c r="H21" s="11">
        <v>109.17215462674284</v>
      </c>
      <c r="I21" s="57">
        <v>-27164948850.48999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3.5" thickBot="1" x14ac:dyDescent="0.25">
      <c r="A22" s="47" t="str">
        <f>'[1]CtaINGRESOSS AC'!A17</f>
        <v>´2110800000000000000000</v>
      </c>
      <c r="B22" s="47" t="str">
        <f>'[1]CtaINGRESOSS AC'!B17</f>
        <v>Sobretasa a la Gasolina</v>
      </c>
      <c r="C22" s="54">
        <v>364349820000</v>
      </c>
      <c r="D22" s="54">
        <v>0</v>
      </c>
      <c r="E22" s="54">
        <v>364349820000</v>
      </c>
      <c r="F22" s="45"/>
      <c r="G22" s="54">
        <v>365853160000</v>
      </c>
      <c r="H22" s="11">
        <v>100.41260895915909</v>
      </c>
      <c r="I22" s="57">
        <v>-1503340000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13.5" thickBot="1" x14ac:dyDescent="0.25">
      <c r="A23" s="47" t="str">
        <f>'[1]CtaINGRESOSS AC'!A18</f>
        <v>´2110900000000000000000</v>
      </c>
      <c r="B23" s="47" t="str">
        <f>'[1]CtaINGRESOSS AC'!B18</f>
        <v>Estampilla Universidad Distrital</v>
      </c>
      <c r="C23" s="54">
        <v>25200000000</v>
      </c>
      <c r="D23" s="54">
        <v>0</v>
      </c>
      <c r="E23" s="54">
        <v>25200000000</v>
      </c>
      <c r="F23" s="45"/>
      <c r="G23" s="54">
        <v>38325325838</v>
      </c>
      <c r="H23" s="11">
        <v>152.08462634126985</v>
      </c>
      <c r="I23" s="57">
        <v>-13125325838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13.5" thickBot="1" x14ac:dyDescent="0.25">
      <c r="A24" s="47" t="str">
        <f>'[1]CtaINGRESOSS AC'!A19</f>
        <v>´2111000000000000000000</v>
      </c>
      <c r="B24" s="47" t="str">
        <f>'[1]CtaINGRESOSS AC'!B19</f>
        <v>Impuesto a la Publicidad Exterior Visual</v>
      </c>
      <c r="C24" s="54">
        <v>3342720000</v>
      </c>
      <c r="D24" s="54">
        <v>0</v>
      </c>
      <c r="E24" s="54">
        <v>3342720000</v>
      </c>
      <c r="F24" s="45"/>
      <c r="G24" s="54">
        <v>3933430556</v>
      </c>
      <c r="H24" s="11">
        <v>117.67155358510435</v>
      </c>
      <c r="I24" s="57">
        <v>-590710556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3.5" thickBot="1" x14ac:dyDescent="0.25">
      <c r="A25" s="47" t="str">
        <f>'[1]CtaINGRESOSS AC'!A20</f>
        <v>´2111200000000000000000</v>
      </c>
      <c r="B25" s="47" t="str">
        <f>'[1]CtaINGRESOSS AC'!B20</f>
        <v>Fondo de los Pobres</v>
      </c>
      <c r="C25" s="54">
        <v>0</v>
      </c>
      <c r="D25" s="54">
        <v>0</v>
      </c>
      <c r="E25" s="54">
        <v>0</v>
      </c>
      <c r="F25" s="45"/>
      <c r="G25" s="54">
        <v>11695000</v>
      </c>
      <c r="H25" s="11">
        <v>0</v>
      </c>
      <c r="I25" s="57">
        <v>-11695000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1:30" ht="13.5" thickBot="1" x14ac:dyDescent="0.25">
      <c r="A26" s="47" t="str">
        <f>'[1]CtaINGRESOSS AC'!A21</f>
        <v>´2111400000000000000000</v>
      </c>
      <c r="B26" s="47" t="str">
        <f>'[1]CtaINGRESOSS AC'!B21</f>
        <v>Estampilla Pro Cultura</v>
      </c>
      <c r="C26" s="54">
        <v>13727101000</v>
      </c>
      <c r="D26" s="54">
        <v>0</v>
      </c>
      <c r="E26" s="54">
        <v>13727101000</v>
      </c>
      <c r="F26" s="45"/>
      <c r="G26" s="54">
        <v>18363968635</v>
      </c>
      <c r="H26" s="11">
        <v>133.77892852248993</v>
      </c>
      <c r="I26" s="57">
        <v>-4636867635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3.5" thickBot="1" x14ac:dyDescent="0.25">
      <c r="A27" s="47" t="str">
        <f>'[1]CtaINGRESOSS AC'!A22</f>
        <v>´2111500000000000000000</v>
      </c>
      <c r="B27" s="47" t="str">
        <f>'[1]CtaINGRESOSS AC'!B22</f>
        <v>Estampilla Pro Personas Mayores</v>
      </c>
      <c r="C27" s="54">
        <v>13727101000</v>
      </c>
      <c r="D27" s="54">
        <v>0</v>
      </c>
      <c r="E27" s="54">
        <v>13727101000</v>
      </c>
      <c r="F27" s="45"/>
      <c r="G27" s="54">
        <v>18365010635</v>
      </c>
      <c r="H27" s="11">
        <v>133.78651934592745</v>
      </c>
      <c r="I27" s="57">
        <v>-4637909635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3.5" thickBot="1" x14ac:dyDescent="0.25">
      <c r="A28" s="47" t="str">
        <f>'[1]CtaINGRESOSS AC'!A23</f>
        <v>´2111600000000000000000</v>
      </c>
      <c r="B28" s="47" t="str">
        <f>'[1]CtaINGRESOSS AC'!B23</f>
        <v>Impuesto Unificado Fondo de Pobres, Azar y Espectᣵlos Pblicos</v>
      </c>
      <c r="C28" s="54">
        <v>11198605000</v>
      </c>
      <c r="D28" s="54">
        <v>0</v>
      </c>
      <c r="E28" s="54">
        <v>11198605000</v>
      </c>
      <c r="F28" s="45"/>
      <c r="G28" s="54">
        <v>26273746097</v>
      </c>
      <c r="H28" s="11">
        <v>234.6162410139477</v>
      </c>
      <c r="I28" s="57">
        <v>-15075141097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3.5" thickBot="1" x14ac:dyDescent="0.25">
      <c r="A29" s="47" t="str">
        <f>'[1]CtaINGRESOSS AC'!A24</f>
        <v>´2111700000000000000000</v>
      </c>
      <c r="B29" s="47" t="str">
        <f>'[1]CtaINGRESOSS AC'!B24</f>
        <v>5% Contratos Obra Pblica</v>
      </c>
      <c r="C29" s="54">
        <v>37743765000</v>
      </c>
      <c r="D29" s="54">
        <v>0</v>
      </c>
      <c r="E29" s="54">
        <v>37743765000</v>
      </c>
      <c r="F29" s="45"/>
      <c r="G29" s="54">
        <v>59122919989</v>
      </c>
      <c r="H29" s="11">
        <v>156.64287860259833</v>
      </c>
      <c r="I29" s="57">
        <v>-21379154989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3.5" thickBot="1" x14ac:dyDescent="0.25">
      <c r="A30" s="47" t="str">
        <f>'[1]CtaINGRESOSS AC'!A25</f>
        <v>´2119900000000000000000</v>
      </c>
      <c r="B30" s="47" t="str">
        <f>'[1]CtaINGRESOSS AC'!B25</f>
        <v>Otros Ingresos Tributarios</v>
      </c>
      <c r="C30" s="54">
        <v>0</v>
      </c>
      <c r="D30" s="54">
        <v>0</v>
      </c>
      <c r="E30" s="54">
        <v>0</v>
      </c>
      <c r="F30" s="45"/>
      <c r="G30" s="54">
        <v>0</v>
      </c>
      <c r="H30" s="11">
        <v>0</v>
      </c>
      <c r="I30" s="57">
        <v>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3.5" thickBot="1" x14ac:dyDescent="0.25">
      <c r="A31" s="47" t="str">
        <f>'[1]CtaINGRESOSS AC'!A26</f>
        <v>´2120000000000000000000</v>
      </c>
      <c r="B31" s="47" t="str">
        <f>'[1]CtaINGRESOSS AC'!B26</f>
        <v>NO TRIBUTARIOS</v>
      </c>
      <c r="C31" s="54">
        <v>1059982988000</v>
      </c>
      <c r="D31" s="54">
        <v>39537863216</v>
      </c>
      <c r="E31" s="54">
        <v>1099520851216</v>
      </c>
      <c r="F31" s="45"/>
      <c r="G31" s="54">
        <v>1355623321241.3401</v>
      </c>
      <c r="H31" s="11">
        <v>123.2921885694216</v>
      </c>
      <c r="I31" s="57">
        <v>-256102470025.34009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3.5" thickBot="1" x14ac:dyDescent="0.25">
      <c r="A32" s="47" t="str">
        <f>'[1]CtaINGRESOSS AC'!A27</f>
        <v>´2120100000000000000000</v>
      </c>
      <c r="B32" s="47" t="str">
        <f>'[1]CtaINGRESOSS AC'!B27</f>
        <v>Tasas</v>
      </c>
      <c r="C32" s="54">
        <v>1236000000</v>
      </c>
      <c r="D32" s="54">
        <v>0</v>
      </c>
      <c r="E32" s="54">
        <v>1236000000</v>
      </c>
      <c r="F32" s="45"/>
      <c r="G32" s="54">
        <v>994138498</v>
      </c>
      <c r="H32" s="11">
        <v>80.431917313915861</v>
      </c>
      <c r="I32" s="57">
        <v>241861502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3.5" thickBot="1" x14ac:dyDescent="0.25">
      <c r="A33" s="47" t="str">
        <f>'[1]CtaINGRESOSS AC'!A28</f>
        <v>´2120102000000000000000</v>
      </c>
      <c r="B33" s="47" t="str">
        <f>'[1]CtaINGRESOSS AC'!B28</f>
        <v>Estratificaci󮍊</v>
      </c>
      <c r="C33" s="54">
        <v>1236000000</v>
      </c>
      <c r="D33" s="54">
        <v>0</v>
      </c>
      <c r="E33" s="54">
        <v>1236000000</v>
      </c>
      <c r="F33" s="45"/>
      <c r="G33" s="54">
        <v>994138498</v>
      </c>
      <c r="H33" s="11">
        <v>80.431917313915861</v>
      </c>
      <c r="I33" s="57">
        <v>241861502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3.5" thickBot="1" x14ac:dyDescent="0.25">
      <c r="A34" s="47" t="str">
        <f>'[1]CtaINGRESOSS AC'!A29</f>
        <v>´2120300000000000000000</v>
      </c>
      <c r="B34" s="47" t="str">
        <f>'[1]CtaINGRESOSS AC'!B29</f>
        <v>Multas</v>
      </c>
      <c r="C34" s="54">
        <v>114278870000</v>
      </c>
      <c r="D34" s="54">
        <v>-450000000</v>
      </c>
      <c r="E34" s="54">
        <v>113828870000</v>
      </c>
      <c r="F34" s="45"/>
      <c r="G34" s="54">
        <v>127906363401.22</v>
      </c>
      <c r="H34" s="11">
        <v>112.36724339020496</v>
      </c>
      <c r="I34" s="57">
        <v>-14077493401.220001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3.5" thickBot="1" x14ac:dyDescent="0.25">
      <c r="A35" s="47" t="str">
        <f>'[1]CtaINGRESOSS AC'!A30</f>
        <v>´2120302000000000000000</v>
      </c>
      <c r="B35" s="47" t="str">
        <f>'[1]CtaINGRESOSS AC'!B30</f>
        <v>Transito y Transporte</v>
      </c>
      <c r="C35" s="54">
        <v>110134128000</v>
      </c>
      <c r="D35" s="54">
        <v>0</v>
      </c>
      <c r="E35" s="54">
        <v>110134128000</v>
      </c>
      <c r="F35" s="45"/>
      <c r="G35" s="54">
        <v>122144240033.14999</v>
      </c>
      <c r="H35" s="11">
        <v>110.90498672051045</v>
      </c>
      <c r="I35" s="57">
        <v>-12010112033.149994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3.5" thickBot="1" x14ac:dyDescent="0.25">
      <c r="A36" s="47" t="str">
        <f>'[1]CtaINGRESOSS AC'!A31</f>
        <v>´2120303000000000000000</v>
      </c>
      <c r="B36" s="47" t="str">
        <f>'[1]CtaINGRESOSS AC'!B31</f>
        <v>Comparendo Ambiental</v>
      </c>
      <c r="C36" s="54">
        <v>0</v>
      </c>
      <c r="D36" s="54">
        <v>0</v>
      </c>
      <c r="E36" s="54">
        <v>0</v>
      </c>
      <c r="F36" s="45"/>
      <c r="G36" s="54">
        <v>78732849</v>
      </c>
      <c r="H36" s="11">
        <v>0</v>
      </c>
      <c r="I36" s="57">
        <v>-78732849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3.5" thickBot="1" x14ac:dyDescent="0.25">
      <c r="A37" s="47" t="str">
        <f>'[1]CtaINGRESOSS AC'!A32</f>
        <v>´2120399000000000000000</v>
      </c>
      <c r="B37" s="47" t="str">
        <f>'[1]CtaINGRESOSS AC'!B32</f>
        <v>Otras Multas</v>
      </c>
      <c r="C37" s="54">
        <v>4144742000</v>
      </c>
      <c r="D37" s="54">
        <v>-450000000</v>
      </c>
      <c r="E37" s="54">
        <v>3694742000</v>
      </c>
      <c r="F37" s="45"/>
      <c r="G37" s="54">
        <v>5683390519.0699997</v>
      </c>
      <c r="H37" s="11">
        <v>153.82374517814773</v>
      </c>
      <c r="I37" s="57">
        <v>-1988648519.0699997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3.5" thickBot="1" x14ac:dyDescent="0.25">
      <c r="A38" s="47" t="str">
        <f>'[1]CtaINGRESOSS AC'!A33</f>
        <v>´2120400000000000000000</v>
      </c>
      <c r="B38" s="47" t="str">
        <f>'[1]CtaINGRESOSS AC'!B33</f>
        <v>RENTAS CONTRACTUALES</v>
      </c>
      <c r="C38" s="54">
        <v>152639162000</v>
      </c>
      <c r="D38" s="54">
        <v>40664377939</v>
      </c>
      <c r="E38" s="54">
        <v>193303539939</v>
      </c>
      <c r="F38" s="45"/>
      <c r="G38" s="54">
        <v>190166496729.73999</v>
      </c>
      <c r="H38" s="11">
        <v>98.377141354860882</v>
      </c>
      <c r="I38" s="57">
        <v>3137043209.2600098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3.5" thickBot="1" x14ac:dyDescent="0.25">
      <c r="A39" s="47" t="str">
        <f>'[1]CtaINGRESOSS AC'!A34</f>
        <v>´2120401000000000000000</v>
      </c>
      <c r="B39" s="47" t="str">
        <f>'[1]CtaINGRESOSS AC'!B34</f>
        <v>Venta de Bienes, Servicios y Productos</v>
      </c>
      <c r="C39" s="54">
        <v>38242430000</v>
      </c>
      <c r="D39" s="54">
        <v>-200193346</v>
      </c>
      <c r="E39" s="54">
        <v>38042236654</v>
      </c>
      <c r="F39" s="45"/>
      <c r="G39" s="54">
        <v>40734614542</v>
      </c>
      <c r="H39" s="11">
        <v>107.07733857104039</v>
      </c>
      <c r="I39" s="57">
        <v>-2692377888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3.5" thickBot="1" x14ac:dyDescent="0.25">
      <c r="A40" s="47" t="str">
        <f>'[1]CtaINGRESOSS AC'!A35</f>
        <v>´2120402000000000000000</v>
      </c>
      <c r="B40" s="47" t="str">
        <f>'[1]CtaINGRESOSS AC'!B35</f>
        <v>Arrendamientos</v>
      </c>
      <c r="C40" s="54">
        <v>1031057000</v>
      </c>
      <c r="D40" s="54">
        <v>0</v>
      </c>
      <c r="E40" s="54">
        <v>1031057000</v>
      </c>
      <c r="F40" s="45"/>
      <c r="G40" s="54">
        <v>1234262621</v>
      </c>
      <c r="H40" s="11">
        <v>119.70847596204672</v>
      </c>
      <c r="I40" s="57">
        <v>-203205621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3.5" thickBot="1" x14ac:dyDescent="0.25">
      <c r="A41" s="47" t="str">
        <f>'[1]CtaINGRESOSS AC'!A36</f>
        <v>´2120403000000000000000</v>
      </c>
      <c r="B41" s="47" t="str">
        <f>'[1]CtaINGRESOSS AC'!B36</f>
        <v>Amortizaci󮠃r餩to</v>
      </c>
      <c r="C41" s="54">
        <v>33600000</v>
      </c>
      <c r="D41" s="54">
        <v>0</v>
      </c>
      <c r="E41" s="54">
        <v>33600000</v>
      </c>
      <c r="F41" s="45"/>
      <c r="G41" s="54">
        <v>89249686</v>
      </c>
      <c r="H41" s="11">
        <v>265.62406547619048</v>
      </c>
      <c r="I41" s="57">
        <v>-55649686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3.5" thickBot="1" x14ac:dyDescent="0.25">
      <c r="A42" s="47" t="str">
        <f>'[1]CtaINGRESOSS AC'!A37</f>
        <v>´2120404000000000000000</v>
      </c>
      <c r="B42" s="47" t="str">
        <f>'[1]CtaINGRESOSS AC'!B37</f>
        <v>Cartera Hipotecaria</v>
      </c>
      <c r="C42" s="54">
        <v>1644000000</v>
      </c>
      <c r="D42" s="54">
        <v>0</v>
      </c>
      <c r="E42" s="54">
        <v>1644000000</v>
      </c>
      <c r="F42" s="45"/>
      <c r="G42" s="54">
        <v>1536685911</v>
      </c>
      <c r="H42" s="11">
        <v>93.472379014598545</v>
      </c>
      <c r="I42" s="57">
        <v>107314089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0" ht="13.5" thickBot="1" x14ac:dyDescent="0.25">
      <c r="A43" s="47" t="str">
        <f>'[1]CtaINGRESOSS AC'!A38</f>
        <v>´2120404010000000000000</v>
      </c>
      <c r="B43" s="47" t="str">
        <f>'[1]CtaINGRESOSS AC'!B38</f>
        <v>Amortizaci󮠃artera FONCEP</v>
      </c>
      <c r="C43" s="54">
        <v>744000000</v>
      </c>
      <c r="D43" s="54">
        <v>0</v>
      </c>
      <c r="E43" s="54">
        <v>744000000</v>
      </c>
      <c r="F43" s="45"/>
      <c r="G43" s="54">
        <v>773915020</v>
      </c>
      <c r="H43" s="11">
        <v>104.02083602150537</v>
      </c>
      <c r="I43" s="57">
        <v>-29915020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1:30" ht="13.5" thickBot="1" x14ac:dyDescent="0.25">
      <c r="A44" s="47" t="str">
        <f>'[1]CtaINGRESOSS AC'!A39</f>
        <v>´2120404030000000000000</v>
      </c>
      <c r="B44" s="47" t="str">
        <f>'[1]CtaINGRESOSS AC'!B39</f>
        <v>Amortizaci󮠃artera CVP</v>
      </c>
      <c r="C44" s="54">
        <v>900000000</v>
      </c>
      <c r="D44" s="54">
        <v>0</v>
      </c>
      <c r="E44" s="54">
        <v>900000000</v>
      </c>
      <c r="F44" s="45"/>
      <c r="G44" s="54">
        <v>762770891</v>
      </c>
      <c r="H44" s="11">
        <v>84.752321222222221</v>
      </c>
      <c r="I44" s="57">
        <v>137229109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1:30" ht="13.5" thickBot="1" x14ac:dyDescent="0.25">
      <c r="A45" s="47" t="str">
        <f>'[1]CtaINGRESOSS AC'!A40</f>
        <v>´2120406000000000000000</v>
      </c>
      <c r="B45" s="47" t="str">
        <f>'[1]CtaINGRESOSS AC'!B40</f>
        <v>Comisi󮠍anejo Cartera FER</v>
      </c>
      <c r="C45" s="54">
        <v>2520000</v>
      </c>
      <c r="D45" s="54">
        <v>0</v>
      </c>
      <c r="E45" s="54">
        <v>2520000</v>
      </c>
      <c r="F45" s="45"/>
      <c r="G45" s="54">
        <v>2566303</v>
      </c>
      <c r="H45" s="11">
        <v>101.83742063492063</v>
      </c>
      <c r="I45" s="57">
        <v>-46303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1:30" ht="13.5" thickBot="1" x14ac:dyDescent="0.25">
      <c r="A46" s="47" t="str">
        <f>'[1]CtaINGRESOSS AC'!A41</f>
        <v>´2120407000000000000000</v>
      </c>
      <c r="B46" s="47" t="str">
        <f>'[1]CtaINGRESOSS AC'!B41</f>
        <v>Aprovechamiento Econ󭩣o</v>
      </c>
      <c r="C46" s="54">
        <v>23337881000</v>
      </c>
      <c r="D46" s="54">
        <v>-121922489</v>
      </c>
      <c r="E46" s="54">
        <v>23215958511</v>
      </c>
      <c r="F46" s="45"/>
      <c r="G46" s="54">
        <v>24595565669</v>
      </c>
      <c r="H46" s="11">
        <v>105.9424949322955</v>
      </c>
      <c r="I46" s="57">
        <v>-1379607158</v>
      </c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0" ht="13.5" thickBot="1" x14ac:dyDescent="0.25">
      <c r="A47" s="47" t="str">
        <f>'[1]CtaINGRESOSS AC'!A42</f>
        <v>´2120499000000000000000</v>
      </c>
      <c r="B47" s="47" t="str">
        <f>'[1]CtaINGRESOSS AC'!B42</f>
        <v>Otras Rentas Contractuales</v>
      </c>
      <c r="C47" s="54">
        <v>88347674000</v>
      </c>
      <c r="D47" s="54">
        <v>40986493774</v>
      </c>
      <c r="E47" s="54">
        <v>129334167774</v>
      </c>
      <c r="F47" s="45"/>
      <c r="G47" s="54">
        <v>121973551997.74001</v>
      </c>
      <c r="H47" s="11">
        <v>94.308838953429515</v>
      </c>
      <c r="I47" s="57">
        <v>7360615776.2599945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1:30" ht="13.5" thickBot="1" x14ac:dyDescent="0.25">
      <c r="A48" s="47" t="str">
        <f>'[1]CtaINGRESOSS AC'!A43</f>
        <v>´2120500000000000000000</v>
      </c>
      <c r="B48" s="47" t="str">
        <f>'[1]CtaINGRESOSS AC'!B43</f>
        <v>Contribuciones</v>
      </c>
      <c r="C48" s="54">
        <v>144036689000</v>
      </c>
      <c r="D48" s="54">
        <v>0</v>
      </c>
      <c r="E48" s="54">
        <v>144036689000</v>
      </c>
      <c r="F48" s="45"/>
      <c r="G48" s="54">
        <v>201021136895.37</v>
      </c>
      <c r="H48" s="11">
        <v>139.56245335198588</v>
      </c>
      <c r="I48" s="57">
        <v>-56984447895.369995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1:30" ht="13.5" thickBot="1" x14ac:dyDescent="0.25">
      <c r="A49" s="47" t="str">
        <f>'[1]CtaINGRESOSS AC'!A44</f>
        <v>´2120501000000000000000</v>
      </c>
      <c r="B49" s="47" t="str">
        <f>'[1]CtaINGRESOSS AC'!B44</f>
        <v>Valorizaci󮠌ocal</v>
      </c>
      <c r="C49" s="54">
        <v>81461367000</v>
      </c>
      <c r="D49" s="54">
        <v>0</v>
      </c>
      <c r="E49" s="54">
        <v>81461367000</v>
      </c>
      <c r="F49" s="45"/>
      <c r="G49" s="54">
        <v>129380813826.37</v>
      </c>
      <c r="H49" s="11">
        <v>158.8247516474527</v>
      </c>
      <c r="I49" s="57">
        <v>-47919446826.369995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1:30" ht="13.5" thickBot="1" x14ac:dyDescent="0.25">
      <c r="A50" s="47" t="str">
        <f>'[1]CtaINGRESOSS AC'!A45</f>
        <v>´2120501010000000000000</v>
      </c>
      <c r="B50" s="47" t="str">
        <f>'[1]CtaINGRESOSS AC'!B45</f>
        <v>Ingreso Ordinario</v>
      </c>
      <c r="C50" s="54">
        <v>1023230000</v>
      </c>
      <c r="D50" s="54">
        <v>0</v>
      </c>
      <c r="E50" s="54">
        <v>1023230000</v>
      </c>
      <c r="F50" s="45"/>
      <c r="G50" s="54">
        <v>1157894485</v>
      </c>
      <c r="H50" s="11">
        <v>113.16072486146808</v>
      </c>
      <c r="I50" s="57">
        <v>-134664485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ht="13.5" thickBot="1" x14ac:dyDescent="0.25">
      <c r="A51" s="47" t="str">
        <f>'[1]CtaINGRESOSS AC'!A46</f>
        <v>´2120501020000000000000</v>
      </c>
      <c r="B51" s="47" t="str">
        <f>'[1]CtaINGRESOSS AC'!B46</f>
        <v>Valorizaci󮠁cuerdo 180 de 2005</v>
      </c>
      <c r="C51" s="54">
        <v>8733354000</v>
      </c>
      <c r="D51" s="54">
        <v>0</v>
      </c>
      <c r="E51" s="54">
        <v>8733354000</v>
      </c>
      <c r="F51" s="45"/>
      <c r="G51" s="54">
        <v>9317089320.3699989</v>
      </c>
      <c r="H51" s="11">
        <v>106.6839764009337</v>
      </c>
      <c r="I51" s="57">
        <v>-583735320.36999893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1:30" ht="13.5" thickBot="1" x14ac:dyDescent="0.25">
      <c r="A52" s="47" t="str">
        <f>'[1]CtaINGRESOSS AC'!A47</f>
        <v>´2120501040000000000000</v>
      </c>
      <c r="B52" s="47" t="str">
        <f>'[1]CtaINGRESOSS AC'!B47</f>
        <v>Valorizaci󮠁cuerdo 523 de 2013</v>
      </c>
      <c r="C52" s="54">
        <v>71704783000</v>
      </c>
      <c r="D52" s="54">
        <v>0</v>
      </c>
      <c r="E52" s="54">
        <v>71704783000</v>
      </c>
      <c r="F52" s="45"/>
      <c r="G52" s="54">
        <v>118905830021</v>
      </c>
      <c r="H52" s="11">
        <v>165.82691564801192</v>
      </c>
      <c r="I52" s="57">
        <v>-47201047021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1:30" ht="13.5" thickBot="1" x14ac:dyDescent="0.25">
      <c r="A53" s="47" t="str">
        <f>'[1]CtaINGRESOSS AC'!A48</f>
        <v>´2120502000000000000000</v>
      </c>
      <c r="B53" s="47" t="str">
        <f>'[1]CtaINGRESOSS AC'!B48</f>
        <v>Valorizaci󮠇eneral</v>
      </c>
      <c r="C53" s="54">
        <v>57563000</v>
      </c>
      <c r="D53" s="54">
        <v>0</v>
      </c>
      <c r="E53" s="54">
        <v>57563000</v>
      </c>
      <c r="F53" s="45"/>
      <c r="G53" s="54">
        <v>276700769</v>
      </c>
      <c r="H53" s="11">
        <v>480.69205739798139</v>
      </c>
      <c r="I53" s="57">
        <v>-219137769</v>
      </c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1:30" ht="13.5" thickBot="1" x14ac:dyDescent="0.25">
      <c r="A54" s="47" t="str">
        <f>'[1]CtaINGRESOSS AC'!A49</f>
        <v>´2120508000000000000000</v>
      </c>
      <c r="B54" s="47" t="str">
        <f>'[1]CtaINGRESOSS AC'!B49</f>
        <v>Valorizaci󮠌ocal Ley 388 Obra por tu Lugar</v>
      </c>
      <c r="C54" s="54">
        <v>9307000</v>
      </c>
      <c r="D54" s="54">
        <v>0</v>
      </c>
      <c r="E54" s="54">
        <v>9307000</v>
      </c>
      <c r="F54" s="45"/>
      <c r="G54" s="54">
        <v>8080800</v>
      </c>
      <c r="H54" s="11">
        <v>86.824970452347699</v>
      </c>
      <c r="I54" s="57">
        <v>1226200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 spans="1:30" ht="13.5" thickBot="1" x14ac:dyDescent="0.25">
      <c r="A55" s="47" t="str">
        <f>'[1]CtaINGRESOSS AC'!A50</f>
        <v>´2120509000000000000000</v>
      </c>
      <c r="B55" s="47" t="str">
        <f>'[1]CtaINGRESOSS AC'!B50</f>
        <v>Semaforizaci󮍊</v>
      </c>
      <c r="C55" s="54">
        <v>62508452000</v>
      </c>
      <c r="D55" s="54">
        <v>0</v>
      </c>
      <c r="E55" s="54">
        <v>62508452000</v>
      </c>
      <c r="F55" s="45"/>
      <c r="G55" s="54">
        <v>71355541500</v>
      </c>
      <c r="H55" s="11">
        <v>114.15342920346197</v>
      </c>
      <c r="I55" s="57">
        <v>-8847089500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 spans="1:30" ht="13.5" thickBot="1" x14ac:dyDescent="0.25">
      <c r="A56" s="47" t="str">
        <f>'[1]CtaINGRESOSS AC'!A51</f>
        <v>´2120600000000000000000</v>
      </c>
      <c r="B56" s="47" t="str">
        <f>'[1]CtaINGRESOSS AC'!B51</f>
        <v>Participaciones</v>
      </c>
      <c r="C56" s="54">
        <v>363205627000</v>
      </c>
      <c r="D56" s="54">
        <v>-500000000</v>
      </c>
      <c r="E56" s="54">
        <v>362705627000</v>
      </c>
      <c r="F56" s="45"/>
      <c r="G56" s="54">
        <v>389997291265.04004</v>
      </c>
      <c r="H56" s="11">
        <v>107.52446673926018</v>
      </c>
      <c r="I56" s="57">
        <v>-27291664265.040039</v>
      </c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1:30" ht="13.5" thickBot="1" x14ac:dyDescent="0.25">
      <c r="A57" s="47" t="str">
        <f>'[1]CtaINGRESOSS AC'!A52</f>
        <v>´2120601000000000000000</v>
      </c>
      <c r="B57" s="47" t="str">
        <f>'[1]CtaINGRESOSS AC'!B52</f>
        <v>Registro</v>
      </c>
      <c r="C57" s="54">
        <v>93331095000</v>
      </c>
      <c r="D57" s="54">
        <v>0</v>
      </c>
      <c r="E57" s="54">
        <v>93331095000</v>
      </c>
      <c r="F57" s="45"/>
      <c r="G57" s="54">
        <v>95173914473</v>
      </c>
      <c r="H57" s="11">
        <v>101.97449678802117</v>
      </c>
      <c r="I57" s="57">
        <v>-1842819473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 spans="1:30" ht="13.5" thickBot="1" x14ac:dyDescent="0.25">
      <c r="A58" s="47" t="str">
        <f>'[1]CtaINGRESOSS AC'!A53</f>
        <v>´2120603000000000000000</v>
      </c>
      <c r="B58" s="47" t="str">
        <f>'[1]CtaINGRESOSS AC'!B53</f>
        <v>Consumo de Cigarrillos Nacionales</v>
      </c>
      <c r="C58" s="54">
        <v>15197022000</v>
      </c>
      <c r="D58" s="54">
        <v>0</v>
      </c>
      <c r="E58" s="54">
        <v>15197022000</v>
      </c>
      <c r="F58" s="45"/>
      <c r="G58" s="54">
        <v>4005132000</v>
      </c>
      <c r="H58" s="11">
        <v>26.354716075294228</v>
      </c>
      <c r="I58" s="57">
        <v>11191890000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 spans="1:30" ht="13.5" thickBot="1" x14ac:dyDescent="0.25">
      <c r="A59" s="47" t="str">
        <f>'[1]CtaINGRESOSS AC'!A54</f>
        <v>´2120606000000000000000</v>
      </c>
      <c r="B59" s="47" t="str">
        <f>'[1]CtaINGRESOSS AC'!B54</f>
        <v>Plusval_xD84D_</v>
      </c>
      <c r="C59" s="54">
        <v>8717360000</v>
      </c>
      <c r="D59" s="54">
        <v>0</v>
      </c>
      <c r="E59" s="54">
        <v>8717360000</v>
      </c>
      <c r="F59" s="45"/>
      <c r="G59" s="54">
        <v>13559165000</v>
      </c>
      <c r="H59" s="11">
        <v>155.54210219607771</v>
      </c>
      <c r="I59" s="57">
        <v>-4841805000</v>
      </c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3.5" thickBot="1" x14ac:dyDescent="0.25">
      <c r="A60" s="47" t="str">
        <f>'[1]CtaINGRESOSS AC'!A55</f>
        <v>´2120607000000000000000</v>
      </c>
      <c r="B60" s="47" t="str">
        <f>'[1]CtaINGRESOSS AC'!B55</f>
        <v>Sobretasa al ACPM</v>
      </c>
      <c r="C60" s="54">
        <v>35345782000</v>
      </c>
      <c r="D60" s="54">
        <v>0</v>
      </c>
      <c r="E60" s="54">
        <v>35345782000</v>
      </c>
      <c r="F60" s="45"/>
      <c r="G60" s="54">
        <v>33855780006</v>
      </c>
      <c r="H60" s="11">
        <v>95.784498433221827</v>
      </c>
      <c r="I60" s="57">
        <v>1490001994</v>
      </c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 spans="1:30" ht="13.5" thickBot="1" x14ac:dyDescent="0.25">
      <c r="A61" s="47" t="str">
        <f>'[1]CtaINGRESOSS AC'!A56</f>
        <v>´2120608000000000000000</v>
      </c>
      <c r="B61" s="47" t="str">
        <f>'[1]CtaINGRESOSS AC'!B56</f>
        <v>Veh_xD8F5_los Automotores</v>
      </c>
      <c r="C61" s="54">
        <v>2832220000</v>
      </c>
      <c r="D61" s="54">
        <v>0</v>
      </c>
      <c r="E61" s="54">
        <v>2832220000</v>
      </c>
      <c r="F61" s="45"/>
      <c r="G61" s="54">
        <v>4088173065.1100001</v>
      </c>
      <c r="H61" s="11">
        <v>144.34518028648904</v>
      </c>
      <c r="I61" s="57">
        <v>-1255953065.1100001</v>
      </c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1:30" ht="13.5" thickBot="1" x14ac:dyDescent="0.25">
      <c r="A62" s="47" t="str">
        <f>'[1]CtaINGRESOSS AC'!A57</f>
        <v>´2120609000000000000000</v>
      </c>
      <c r="B62" s="47" t="str">
        <f>'[1]CtaINGRESOSS AC'!B57</f>
        <v>Consumo de Cerveza</v>
      </c>
      <c r="C62" s="54">
        <v>60516063000</v>
      </c>
      <c r="D62" s="54">
        <v>0</v>
      </c>
      <c r="E62" s="54">
        <v>60516063000</v>
      </c>
      <c r="F62" s="45"/>
      <c r="G62" s="54">
        <v>64267833442</v>
      </c>
      <c r="H62" s="11">
        <v>106.19962743114996</v>
      </c>
      <c r="I62" s="57">
        <v>-3751770442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 spans="1:30" ht="13.5" thickBot="1" x14ac:dyDescent="0.25">
      <c r="A63" s="47" t="str">
        <f>'[1]CtaINGRESOSS AC'!A58</f>
        <v>´2120610000000000000000</v>
      </c>
      <c r="B63" s="47" t="str">
        <f>'[1]CtaINGRESOSS AC'!B58</f>
        <v>Consumo de Licores</v>
      </c>
      <c r="C63" s="54">
        <v>25954068000</v>
      </c>
      <c r="D63" s="54">
        <v>-864570000</v>
      </c>
      <c r="E63" s="54">
        <v>25089498000</v>
      </c>
      <c r="F63" s="45"/>
      <c r="G63" s="54">
        <v>28739294685</v>
      </c>
      <c r="H63" s="11">
        <v>114.54710925264426</v>
      </c>
      <c r="I63" s="57">
        <v>-3649796685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</row>
    <row r="64" spans="1:30" ht="13.5" thickBot="1" x14ac:dyDescent="0.25">
      <c r="A64" s="47" t="str">
        <f>'[1]CtaINGRESOSS AC'!A59</f>
        <v>´2120611000000000000000</v>
      </c>
      <c r="B64" s="47" t="str">
        <f>'[1]CtaINGRESOSS AC'!B59</f>
        <v>Ingreso Producido Loter_xD84D_</v>
      </c>
      <c r="C64" s="54">
        <v>11614703000</v>
      </c>
      <c r="D64" s="54">
        <v>0</v>
      </c>
      <c r="E64" s="54">
        <v>11614703000</v>
      </c>
      <c r="F64" s="45"/>
      <c r="G64" s="54">
        <v>12044193088</v>
      </c>
      <c r="H64" s="11">
        <v>103.69781377965496</v>
      </c>
      <c r="I64" s="57">
        <v>-429490088</v>
      </c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 spans="1:30" ht="13.5" thickBot="1" x14ac:dyDescent="0.25">
      <c r="A65" s="47" t="str">
        <f>'[1]CtaINGRESOSS AC'!A60</f>
        <v>´2120611010000000000000</v>
      </c>
      <c r="B65" s="47" t="str">
        <f>'[1]CtaINGRESOSS AC'!B60</f>
        <v>Loter_xD860_de Bogotፊ</v>
      </c>
      <c r="C65" s="54">
        <v>8906439000</v>
      </c>
      <c r="D65" s="54">
        <v>-360000000</v>
      </c>
      <c r="E65" s="54">
        <v>8546439000</v>
      </c>
      <c r="F65" s="45"/>
      <c r="G65" s="54">
        <v>8670346830</v>
      </c>
      <c r="H65" s="11">
        <v>101.44981822253689</v>
      </c>
      <c r="I65" s="57">
        <v>-123907830</v>
      </c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 spans="1:30" ht="13.5" thickBot="1" x14ac:dyDescent="0.25">
      <c r="A66" s="47" t="str">
        <f>'[1]CtaINGRESOSS AC'!A61</f>
        <v>´2120611020000000000000</v>
      </c>
      <c r="B66" s="47" t="str">
        <f>'[1]CtaINGRESOSS AC'!B61</f>
        <v>Loter_xD873_ Forᮥas</v>
      </c>
      <c r="C66" s="54">
        <v>2708264000</v>
      </c>
      <c r="D66" s="54">
        <v>360000000</v>
      </c>
      <c r="E66" s="54">
        <v>3068264000</v>
      </c>
      <c r="F66" s="45"/>
      <c r="G66" s="54">
        <v>3373846258</v>
      </c>
      <c r="H66" s="11">
        <v>109.95945127277183</v>
      </c>
      <c r="I66" s="57">
        <v>-305582258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 spans="1:30" ht="13.5" thickBot="1" x14ac:dyDescent="0.25">
      <c r="A67" s="47" t="str">
        <f>'[1]CtaINGRESOSS AC'!A62</f>
        <v>´2120612000000000000000</v>
      </c>
      <c r="B67" s="47" t="str">
        <f>'[1]CtaINGRESOSS AC'!B62</f>
        <v>Ingreso por Juego de Apuestas Permanentes</v>
      </c>
      <c r="C67" s="54">
        <v>34100009000</v>
      </c>
      <c r="D67" s="54">
        <v>0</v>
      </c>
      <c r="E67" s="54">
        <v>34100009000</v>
      </c>
      <c r="F67" s="45"/>
      <c r="G67" s="54">
        <v>37048359507</v>
      </c>
      <c r="H67" s="11">
        <v>108.64618688810317</v>
      </c>
      <c r="I67" s="57">
        <v>-2948350507</v>
      </c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ht="13.5" thickBot="1" x14ac:dyDescent="0.25">
      <c r="A68" s="47" t="str">
        <f>'[1]CtaINGRESOSS AC'!A63</f>
        <v>´2120613000000000000000</v>
      </c>
      <c r="B68" s="47" t="str">
        <f>'[1]CtaINGRESOSS AC'!B63</f>
        <v>Juegos de Suerte y Azar</v>
      </c>
      <c r="C68" s="54">
        <v>38190601000</v>
      </c>
      <c r="D68" s="54">
        <v>370570000</v>
      </c>
      <c r="E68" s="54">
        <v>38561171000</v>
      </c>
      <c r="F68" s="45"/>
      <c r="G68" s="54">
        <v>40053855206</v>
      </c>
      <c r="H68" s="11">
        <v>103.87095144491335</v>
      </c>
      <c r="I68" s="57">
        <v>-1492684206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 spans="1:30" ht="13.5" thickBot="1" x14ac:dyDescent="0.25">
      <c r="A69" s="47" t="str">
        <f>'[1]CtaINGRESOSS AC'!A64</f>
        <v>´2120613020000000000000</v>
      </c>
      <c r="B69" s="47" t="str">
        <f>'[1]CtaINGRESOSS AC'!B64</f>
        <v>Juegos Promocionales D.C.</v>
      </c>
      <c r="C69" s="54">
        <v>80000000</v>
      </c>
      <c r="D69" s="54">
        <v>6000000</v>
      </c>
      <c r="E69" s="54">
        <v>86000000</v>
      </c>
      <c r="F69" s="45"/>
      <c r="G69" s="54">
        <v>390494198</v>
      </c>
      <c r="H69" s="11">
        <v>454.0630209302326</v>
      </c>
      <c r="I69" s="57">
        <v>-304494198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 spans="1:30" ht="13.5" thickBot="1" x14ac:dyDescent="0.25">
      <c r="A70" s="47" t="str">
        <f>'[1]CtaINGRESOSS AC'!A65</f>
        <v>´2120613040000000000000</v>
      </c>
      <c r="B70" s="47" t="str">
        <f>'[1]CtaINGRESOSS AC'!B65</f>
        <v>Coljuegos</v>
      </c>
      <c r="C70" s="54">
        <v>38110601000</v>
      </c>
      <c r="D70" s="54">
        <v>364570000</v>
      </c>
      <c r="E70" s="54">
        <v>38475171000</v>
      </c>
      <c r="F70" s="45"/>
      <c r="G70" s="54">
        <v>39663361008</v>
      </c>
      <c r="H70" s="11">
        <v>103.08819942086807</v>
      </c>
      <c r="I70" s="57">
        <v>-1188190008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1:30" ht="13.5" thickBot="1" x14ac:dyDescent="0.25">
      <c r="A71" s="47" t="str">
        <f>'[1]CtaINGRESOSS AC'!A66</f>
        <v>´2120613040001000000000</v>
      </c>
      <c r="B71" s="47" t="str">
        <f>'[1]CtaINGRESOSS AC'!B66</f>
        <v>Con Situaci󮠤e Fondos</v>
      </c>
      <c r="C71" s="54">
        <v>8727650000</v>
      </c>
      <c r="D71" s="54">
        <v>0</v>
      </c>
      <c r="E71" s="54">
        <v>8727650000</v>
      </c>
      <c r="F71" s="45"/>
      <c r="G71" s="54">
        <v>9915840249</v>
      </c>
      <c r="H71" s="11">
        <v>113.61409141063173</v>
      </c>
      <c r="I71" s="57">
        <v>-1188190249</v>
      </c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1:30" ht="13.5" thickBot="1" x14ac:dyDescent="0.25">
      <c r="A72" s="47" t="str">
        <f>'[1]CtaINGRESOSS AC'!A67</f>
        <v>´2120613040002000000000</v>
      </c>
      <c r="B72" s="47" t="str">
        <f>'[1]CtaINGRESOSS AC'!B67</f>
        <v>Sin Situaci󮠤e Fondos</v>
      </c>
      <c r="C72" s="54">
        <v>29382951000</v>
      </c>
      <c r="D72" s="54">
        <v>364570000</v>
      </c>
      <c r="E72" s="54">
        <v>29747521000</v>
      </c>
      <c r="F72" s="45"/>
      <c r="G72" s="54">
        <v>29747520759</v>
      </c>
      <c r="H72" s="11">
        <v>99.999999189848452</v>
      </c>
      <c r="I72" s="57">
        <v>241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1:30" ht="13.5" thickBot="1" x14ac:dyDescent="0.25">
      <c r="A73" s="47" t="str">
        <f>'[1]CtaINGRESOSS AC'!A68</f>
        <v>´2120614000000000000000</v>
      </c>
      <c r="B73" s="47" t="str">
        <f>'[1]CtaINGRESOSS AC'!B68</f>
        <v>Jundeportes</v>
      </c>
      <c r="C73" s="54">
        <v>16843141000</v>
      </c>
      <c r="D73" s="54">
        <v>0</v>
      </c>
      <c r="E73" s="54">
        <v>16843141000</v>
      </c>
      <c r="F73" s="45"/>
      <c r="G73" s="54">
        <v>17815806033</v>
      </c>
      <c r="H73" s="11">
        <v>105.77484349860873</v>
      </c>
      <c r="I73" s="57">
        <v>-972665033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1:30" ht="13.5" thickBot="1" x14ac:dyDescent="0.25">
      <c r="A74" s="47" t="str">
        <f>'[1]CtaINGRESOSS AC'!A69</f>
        <v>´2120614010000000000000</v>
      </c>
      <c r="B74" s="47" t="str">
        <f>'[1]CtaINGRESOSS AC'!B69</f>
        <v>Jundeportes Cigarrillos</v>
      </c>
      <c r="C74" s="54">
        <v>13671361000</v>
      </c>
      <c r="D74" s="54">
        <v>0</v>
      </c>
      <c r="E74" s="54">
        <v>13671361000</v>
      </c>
      <c r="F74" s="45"/>
      <c r="G74" s="54">
        <v>13544859000</v>
      </c>
      <c r="H74" s="11">
        <v>99.074693441274803</v>
      </c>
      <c r="I74" s="57">
        <v>126502000</v>
      </c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 spans="1:30" ht="13.5" thickBot="1" x14ac:dyDescent="0.25">
      <c r="A75" s="47" t="str">
        <f>'[1]CtaINGRESOSS AC'!A70</f>
        <v>´2120614020000000000000</v>
      </c>
      <c r="B75" s="47" t="str">
        <f>'[1]CtaINGRESOSS AC'!B70</f>
        <v>Jundeportes Espectᣵlos Pblicos</v>
      </c>
      <c r="C75" s="54">
        <v>3171780000</v>
      </c>
      <c r="D75" s="54">
        <v>0</v>
      </c>
      <c r="E75" s="54">
        <v>3171780000</v>
      </c>
      <c r="F75" s="45"/>
      <c r="G75" s="54">
        <v>4270947033</v>
      </c>
      <c r="H75" s="11">
        <v>134.65457985736714</v>
      </c>
      <c r="I75" s="57">
        <v>-1099167033</v>
      </c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ht="13.5" thickBot="1" x14ac:dyDescent="0.25">
      <c r="A76" s="47" t="str">
        <f>'[1]CtaINGRESOSS AC'!A71</f>
        <v>´2120615000000000000000</v>
      </c>
      <c r="B76" s="47" t="str">
        <f>'[1]CtaINGRESOSS AC'!B71</f>
        <v>IVA Cedido de Licores - IDRD (Ley 788 de 2002)</v>
      </c>
      <c r="C76" s="54">
        <v>4087068000</v>
      </c>
      <c r="D76" s="54">
        <v>0</v>
      </c>
      <c r="E76" s="54">
        <v>4087068000</v>
      </c>
      <c r="F76" s="45"/>
      <c r="G76" s="54">
        <v>4256703803.9299998</v>
      </c>
      <c r="H76" s="11">
        <v>104.15055007477243</v>
      </c>
      <c r="I76" s="57">
        <v>-169635803.92999983</v>
      </c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1:30" ht="13.5" thickBot="1" x14ac:dyDescent="0.25">
      <c r="A77" s="47" t="str">
        <f>'[1]CtaINGRESOSS AC'!A72</f>
        <v>´2120616000000000000000</v>
      </c>
      <c r="B77" s="47" t="str">
        <f>'[1]CtaINGRESOSS AC'!B72</f>
        <v>IVA al Servicio de Telefon_xD860_M󶩬 (Ley788 de 2002)</v>
      </c>
      <c r="C77" s="54">
        <v>3143688000</v>
      </c>
      <c r="D77" s="54">
        <v>0</v>
      </c>
      <c r="E77" s="54">
        <v>3143688000</v>
      </c>
      <c r="F77" s="45"/>
      <c r="G77" s="54">
        <v>3274966403</v>
      </c>
      <c r="H77" s="11">
        <v>104.17593612979405</v>
      </c>
      <c r="I77" s="57">
        <v>-131278403</v>
      </c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1:30" ht="13.5" thickBot="1" x14ac:dyDescent="0.25">
      <c r="A78" s="47" t="str">
        <f>'[1]CtaINGRESOSS AC'!A73</f>
        <v>´2120616010000000000000</v>
      </c>
      <c r="B78" s="47" t="str">
        <f>'[1]CtaINGRESOSS AC'!B73</f>
        <v>Instituto Distrital para la Recreaci󮠹 el Deporte - IDRD</v>
      </c>
      <c r="C78" s="54">
        <v>1571844000</v>
      </c>
      <c r="D78" s="54">
        <v>0</v>
      </c>
      <c r="E78" s="54">
        <v>1571844000</v>
      </c>
      <c r="F78" s="45"/>
      <c r="G78" s="54">
        <v>1643851243.5</v>
      </c>
      <c r="H78" s="11">
        <v>104.58106806400636</v>
      </c>
      <c r="I78" s="57">
        <v>-72007243.5</v>
      </c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1:30" ht="13.5" thickBot="1" x14ac:dyDescent="0.25">
      <c r="A79" s="47" t="str">
        <f>'[1]CtaINGRESOSS AC'!A74</f>
        <v>´2120616040000000000000</v>
      </c>
      <c r="B79" s="47" t="str">
        <f>'[1]CtaINGRESOSS AC'!B74</f>
        <v>Instituto Distrital de Patrimonio Cultural</v>
      </c>
      <c r="C79" s="54">
        <v>1571844000</v>
      </c>
      <c r="D79" s="54">
        <v>0</v>
      </c>
      <c r="E79" s="54">
        <v>1571844000</v>
      </c>
      <c r="F79" s="45"/>
      <c r="G79" s="54">
        <v>1631115159.5</v>
      </c>
      <c r="H79" s="11">
        <v>103.77080419558176</v>
      </c>
      <c r="I79" s="57">
        <v>-59271159.5</v>
      </c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1:30" ht="13.5" thickBot="1" x14ac:dyDescent="0.25">
      <c r="A80" s="47" t="str">
        <f>'[1]CtaINGRESOSS AC'!A75</f>
        <v>´2120617000000000000000</v>
      </c>
      <c r="B80" s="47" t="str">
        <f>'[1]CtaINGRESOSS AC'!B75</f>
        <v>Sobretasa Cigarrillos</v>
      </c>
      <c r="C80" s="54">
        <v>12376807000</v>
      </c>
      <c r="D80" s="54">
        <v>0</v>
      </c>
      <c r="E80" s="54">
        <v>12376807000</v>
      </c>
      <c r="F80" s="45"/>
      <c r="G80" s="54">
        <v>27711568285</v>
      </c>
      <c r="H80" s="11">
        <v>223.89917112709279</v>
      </c>
      <c r="I80" s="57">
        <v>-15334761285</v>
      </c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1:30" ht="13.5" thickBot="1" x14ac:dyDescent="0.25">
      <c r="A81" s="47" t="str">
        <f>'[1]CtaINGRESOSS AC'!A76</f>
        <v>´2120617010000000000000</v>
      </c>
      <c r="B81" s="47" t="str">
        <f>'[1]CtaINGRESOSS AC'!B76</f>
        <v>Sobretasa Cigarrillos Nacionales</v>
      </c>
      <c r="C81" s="54">
        <v>5800066000</v>
      </c>
      <c r="D81" s="54">
        <v>-4000000000</v>
      </c>
      <c r="E81" s="54">
        <v>1800066000</v>
      </c>
      <c r="F81" s="45"/>
      <c r="G81" s="54">
        <v>1950481000</v>
      </c>
      <c r="H81" s="11">
        <v>108.35608249919726</v>
      </c>
      <c r="I81" s="57">
        <v>-150415000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1:30" ht="13.5" thickBot="1" x14ac:dyDescent="0.25">
      <c r="A82" s="47" t="str">
        <f>'[1]CtaINGRESOSS AC'!A77</f>
        <v>´2120617020000000000000</v>
      </c>
      <c r="B82" s="47" t="str">
        <f>'[1]CtaINGRESOSS AC'!B77</f>
        <v>Sobretasa Cigarrillos Importados</v>
      </c>
      <c r="C82" s="54">
        <v>6576741000</v>
      </c>
      <c r="D82" s="54">
        <v>4000000000</v>
      </c>
      <c r="E82" s="54">
        <v>10576741000</v>
      </c>
      <c r="F82" s="45"/>
      <c r="G82" s="54">
        <v>25761087285</v>
      </c>
      <c r="H82" s="11">
        <v>243.56356353058092</v>
      </c>
      <c r="I82" s="57">
        <v>-15184346285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1:30" ht="13.5" thickBot="1" x14ac:dyDescent="0.25">
      <c r="A83" s="47" t="str">
        <f>'[1]CtaINGRESOSS AC'!A78</f>
        <v>´2120618000000000000000</v>
      </c>
      <c r="B83" s="47" t="str">
        <f>'[1]CtaINGRESOSS AC'!B78</f>
        <v>Premios No Reclamados</v>
      </c>
      <c r="C83" s="54">
        <v>950000000</v>
      </c>
      <c r="D83" s="54">
        <v>0</v>
      </c>
      <c r="E83" s="54">
        <v>950000000</v>
      </c>
      <c r="F83" s="45"/>
      <c r="G83" s="54">
        <v>2066344526</v>
      </c>
      <c r="H83" s="11">
        <v>217.50995010526316</v>
      </c>
      <c r="I83" s="57">
        <v>-1116344526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1:30" ht="13.5" thickBot="1" x14ac:dyDescent="0.25">
      <c r="A84" s="47" t="str">
        <f>'[1]CtaINGRESOSS AC'!A79</f>
        <v>´2120618010000000000000</v>
      </c>
      <c r="B84" s="47" t="str">
        <f>'[1]CtaINGRESOSS AC'!B79</f>
        <v>Ingresos Producido Loter_xD84D_</v>
      </c>
      <c r="C84" s="54">
        <v>400000000</v>
      </c>
      <c r="D84" s="54">
        <v>0</v>
      </c>
      <c r="E84" s="54">
        <v>400000000</v>
      </c>
      <c r="F84" s="45"/>
      <c r="G84" s="54">
        <v>858540717</v>
      </c>
      <c r="H84" s="11">
        <v>214.63517924999999</v>
      </c>
      <c r="I84" s="57">
        <v>-458540717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1:30" ht="13.5" thickBot="1" x14ac:dyDescent="0.25">
      <c r="A85" s="47" t="str">
        <f>'[1]CtaINGRESOSS AC'!A80</f>
        <v>´2120618010001000000000</v>
      </c>
      <c r="B85" s="47" t="str">
        <f>'[1]CtaINGRESOSS AC'!B80</f>
        <v>Loter_xD860_de Bogotፊ</v>
      </c>
      <c r="C85" s="54">
        <v>400000000</v>
      </c>
      <c r="D85" s="54">
        <v>0</v>
      </c>
      <c r="E85" s="54">
        <v>400000000</v>
      </c>
      <c r="F85" s="45"/>
      <c r="G85" s="54">
        <v>858540717</v>
      </c>
      <c r="H85" s="11">
        <v>214.63517924999999</v>
      </c>
      <c r="I85" s="57">
        <v>-458540717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1:30" ht="13.5" thickBot="1" x14ac:dyDescent="0.25">
      <c r="A86" s="47" t="str">
        <f>'[1]CtaINGRESOSS AC'!A81</f>
        <v>´2120618020000000000000</v>
      </c>
      <c r="B86" s="47" t="str">
        <f>'[1]CtaINGRESOSS AC'!B81</f>
        <v>Juegos de Apuestas Permanentes</v>
      </c>
      <c r="C86" s="54">
        <v>500000000</v>
      </c>
      <c r="D86" s="54">
        <v>0</v>
      </c>
      <c r="E86" s="54">
        <v>500000000</v>
      </c>
      <c r="F86" s="45"/>
      <c r="G86" s="54">
        <v>1032356433</v>
      </c>
      <c r="H86" s="11">
        <v>206.47128659999998</v>
      </c>
      <c r="I86" s="57">
        <v>-532356433</v>
      </c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1:30" ht="13.5" thickBot="1" x14ac:dyDescent="0.25">
      <c r="A87" s="47" t="str">
        <f>'[1]CtaINGRESOSS AC'!A82</f>
        <v>´2120618030000000000000</v>
      </c>
      <c r="B87" s="47" t="str">
        <f>'[1]CtaINGRESOSS AC'!B82</f>
        <v>Juegos de Suerte y Azar</v>
      </c>
      <c r="C87" s="54">
        <v>50000000</v>
      </c>
      <c r="D87" s="54">
        <v>0</v>
      </c>
      <c r="E87" s="54">
        <v>50000000</v>
      </c>
      <c r="F87" s="45"/>
      <c r="G87" s="54">
        <v>175447376</v>
      </c>
      <c r="H87" s="11">
        <v>350.89475199999998</v>
      </c>
      <c r="I87" s="57">
        <v>-125447376</v>
      </c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1:30" ht="13.5" thickBot="1" x14ac:dyDescent="0.25">
      <c r="A88" s="47" t="str">
        <f>'[1]CtaINGRESOSS AC'!A83</f>
        <v>´2120618030001000000000</v>
      </c>
      <c r="B88" s="47" t="str">
        <f>'[1]CtaINGRESOSS AC'!B83</f>
        <v>Juegos de Suerte y Azar - ETESA</v>
      </c>
      <c r="C88" s="54">
        <v>50000000</v>
      </c>
      <c r="D88" s="54">
        <v>0</v>
      </c>
      <c r="E88" s="54">
        <v>50000000</v>
      </c>
      <c r="F88" s="45"/>
      <c r="G88" s="54">
        <v>175447376</v>
      </c>
      <c r="H88" s="11">
        <v>350.89475199999998</v>
      </c>
      <c r="I88" s="57">
        <v>-125447376</v>
      </c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1:30" ht="13.5" thickBot="1" x14ac:dyDescent="0.25">
      <c r="A89" s="47" t="str">
        <f>'[1]CtaINGRESOSS AC'!A84</f>
        <v>´2120699000000000000000</v>
      </c>
      <c r="B89" s="47" t="str">
        <f>'[1]CtaINGRESOSS AC'!B84</f>
        <v>Otras Participaciones</v>
      </c>
      <c r="C89" s="54">
        <v>6000000</v>
      </c>
      <c r="D89" s="54">
        <v>-6000000</v>
      </c>
      <c r="E89" s="54">
        <v>0</v>
      </c>
      <c r="F89" s="45"/>
      <c r="G89" s="54">
        <v>2036201742</v>
      </c>
      <c r="H89" s="11">
        <v>0</v>
      </c>
      <c r="I89" s="57">
        <v>-2036201742</v>
      </c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 spans="1:30" ht="13.5" thickBot="1" x14ac:dyDescent="0.25">
      <c r="A90" s="47" t="str">
        <f>'[1]CtaINGRESOSS AC'!A85</f>
        <v>´2120700000000000000000</v>
      </c>
      <c r="B90" s="47" t="str">
        <f>'[1]CtaINGRESOSS AC'!B85</f>
        <v>Derechos</v>
      </c>
      <c r="C90" s="54">
        <v>56707817000</v>
      </c>
      <c r="D90" s="54">
        <v>0</v>
      </c>
      <c r="E90" s="54">
        <v>56707817000</v>
      </c>
      <c r="F90" s="45"/>
      <c r="G90" s="54">
        <v>67501186880</v>
      </c>
      <c r="H90" s="11">
        <v>119.0333016698562</v>
      </c>
      <c r="I90" s="57">
        <v>-10793369880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 spans="1:30" ht="13.5" thickBot="1" x14ac:dyDescent="0.25">
      <c r="A91" s="47" t="str">
        <f>'[1]CtaINGRESOSS AC'!A86</f>
        <v>´2120701000000000000000</v>
      </c>
      <c r="B91" s="47" t="str">
        <f>'[1]CtaINGRESOSS AC'!B86</f>
        <v>Derechos de Tr᮳ito</v>
      </c>
      <c r="C91" s="54">
        <v>56707817000</v>
      </c>
      <c r="D91" s="54">
        <v>0</v>
      </c>
      <c r="E91" s="54">
        <v>56707817000</v>
      </c>
      <c r="F91" s="45"/>
      <c r="G91" s="54">
        <v>67501186880</v>
      </c>
      <c r="H91" s="11">
        <v>119.0333016698562</v>
      </c>
      <c r="I91" s="57">
        <v>-10793369880</v>
      </c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 spans="1:30" ht="13.5" thickBot="1" x14ac:dyDescent="0.25">
      <c r="A92" s="47" t="str">
        <f>'[1]CtaINGRESOSS AC'!A87</f>
        <v>´2120900000000000000000</v>
      </c>
      <c r="B92" s="47" t="str">
        <f>'[1]CtaINGRESOSS AC'!B87</f>
        <v>Fondo Cuenta Pago Compensatorio de Cesiones Pblicas</v>
      </c>
      <c r="C92" s="54">
        <v>21700000000</v>
      </c>
      <c r="D92" s="54">
        <v>0</v>
      </c>
      <c r="E92" s="54">
        <v>21700000000</v>
      </c>
      <c r="F92" s="45"/>
      <c r="G92" s="54">
        <v>133799175885</v>
      </c>
      <c r="H92" s="11">
        <v>616.58606398617519</v>
      </c>
      <c r="I92" s="57">
        <v>-112099175885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 spans="1:30" ht="13.5" thickBot="1" x14ac:dyDescent="0.25">
      <c r="A93" s="47" t="str">
        <f>'[1]CtaINGRESOSS AC'!A88</f>
        <v>´2121000000000000000000</v>
      </c>
      <c r="B93" s="47" t="str">
        <f>'[1]CtaINGRESOSS AC'!B88</f>
        <v>Aporte de Afiliados</v>
      </c>
      <c r="C93" s="54">
        <v>12558562000</v>
      </c>
      <c r="D93" s="54">
        <v>0</v>
      </c>
      <c r="E93" s="54">
        <v>12558562000</v>
      </c>
      <c r="F93" s="45"/>
      <c r="G93" s="54">
        <v>17097513450</v>
      </c>
      <c r="H93" s="11">
        <v>136.14228643374935</v>
      </c>
      <c r="I93" s="57">
        <v>-4538951450</v>
      </c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 spans="1:30" ht="13.5" thickBot="1" x14ac:dyDescent="0.25">
      <c r="A94" s="47" t="str">
        <f>'[1]CtaINGRESOSS AC'!A89</f>
        <v>´2121001000000000000000</v>
      </c>
      <c r="B94" s="47" t="str">
        <f>'[1]CtaINGRESOSS AC'!B89</f>
        <v>Administraci󮠃entral</v>
      </c>
      <c r="C94" s="54">
        <v>8196537000</v>
      </c>
      <c r="D94" s="54">
        <v>0</v>
      </c>
      <c r="E94" s="54">
        <v>8196537000</v>
      </c>
      <c r="F94" s="45"/>
      <c r="G94" s="54">
        <v>10588857256</v>
      </c>
      <c r="H94" s="11">
        <v>129.18696342125949</v>
      </c>
      <c r="I94" s="57">
        <v>-2392320256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 spans="1:30" ht="13.5" thickBot="1" x14ac:dyDescent="0.25">
      <c r="A95" s="47" t="str">
        <f>'[1]CtaINGRESOSS AC'!A90</f>
        <v>´2121002000000000000000</v>
      </c>
      <c r="B95" s="47" t="str">
        <f>'[1]CtaINGRESOSS AC'!B90</f>
        <v>Entidades Descentralizadas</v>
      </c>
      <c r="C95" s="54">
        <v>4362025000</v>
      </c>
      <c r="D95" s="54">
        <v>0</v>
      </c>
      <c r="E95" s="54">
        <v>4362025000</v>
      </c>
      <c r="F95" s="45"/>
      <c r="G95" s="54">
        <v>6508656194</v>
      </c>
      <c r="H95" s="11">
        <v>149.2118040130444</v>
      </c>
      <c r="I95" s="57">
        <v>-2146631194</v>
      </c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 spans="1:30" ht="13.5" thickBot="1" x14ac:dyDescent="0.25">
      <c r="A96" s="47" t="str">
        <f>'[1]CtaINGRESOSS AC'!A91</f>
        <v>´2121100000000000000000</v>
      </c>
      <c r="B96" s="47" t="str">
        <f>'[1]CtaINGRESOSS AC'!B91</f>
        <v>Intereses Moratorios Impuestos</v>
      </c>
      <c r="C96" s="54">
        <v>80606051000</v>
      </c>
      <c r="D96" s="54">
        <v>0</v>
      </c>
      <c r="E96" s="54">
        <v>80606051000</v>
      </c>
      <c r="F96" s="45"/>
      <c r="G96" s="54">
        <v>77068009932</v>
      </c>
      <c r="H96" s="11">
        <v>95.610700407590983</v>
      </c>
      <c r="I96" s="57">
        <v>3538041068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 spans="1:30" ht="13.5" thickBot="1" x14ac:dyDescent="0.25">
      <c r="A97" s="47" t="str">
        <f>'[1]CtaINGRESOSS AC'!A92</f>
        <v>´2121200000000000000000</v>
      </c>
      <c r="B97" s="47" t="str">
        <f>'[1]CtaINGRESOSS AC'!B92</f>
        <v>Sanciones Tributarias</v>
      </c>
      <c r="C97" s="54">
        <v>78502964000</v>
      </c>
      <c r="D97" s="54">
        <v>0</v>
      </c>
      <c r="E97" s="54">
        <v>78502964000</v>
      </c>
      <c r="F97" s="45"/>
      <c r="G97" s="54">
        <v>117473796887</v>
      </c>
      <c r="H97" s="11">
        <v>149.64249870488965</v>
      </c>
      <c r="I97" s="57">
        <v>-38970832887</v>
      </c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 spans="1:30" ht="13.5" thickBot="1" x14ac:dyDescent="0.25">
      <c r="A98" s="47" t="str">
        <f>'[1]CtaINGRESOSS AC'!A93</f>
        <v>´2121300000000000000000</v>
      </c>
      <c r="B98" s="47" t="str">
        <f>'[1]CtaINGRESOSS AC'!B93</f>
        <v>Espectᣵlos Pblicos de las Artes Esc鮩cas (Ley 1493 de 2011)</v>
      </c>
      <c r="C98" s="54">
        <v>9218500000</v>
      </c>
      <c r="D98" s="54">
        <v>0</v>
      </c>
      <c r="E98" s="54">
        <v>9218500000</v>
      </c>
      <c r="F98" s="45"/>
      <c r="G98" s="54">
        <v>8215115296</v>
      </c>
      <c r="H98" s="11">
        <v>89.115531767641158</v>
      </c>
      <c r="I98" s="57">
        <v>1003384704</v>
      </c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 spans="1:30" ht="13.5" thickBot="1" x14ac:dyDescent="0.25">
      <c r="A99" s="47" t="str">
        <f>'[1]CtaINGRESOSS AC'!A94</f>
        <v>´2129900000000000000000</v>
      </c>
      <c r="B99" s="47" t="str">
        <f>'[1]CtaINGRESOSS AC'!B94</f>
        <v>Otros Ingresos No Tributarios</v>
      </c>
      <c r="C99" s="54">
        <v>25292746000</v>
      </c>
      <c r="D99" s="54">
        <v>-176514723</v>
      </c>
      <c r="E99" s="54">
        <v>25116231277</v>
      </c>
      <c r="F99" s="45"/>
      <c r="G99" s="54">
        <v>24383096121.970001</v>
      </c>
      <c r="H99" s="11">
        <v>97.081030402433981</v>
      </c>
      <c r="I99" s="57">
        <v>733135155.02999878</v>
      </c>
    </row>
    <row r="100" spans="1:30" ht="13.5" thickBot="1" x14ac:dyDescent="0.25">
      <c r="A100" s="47" t="str">
        <f>'[1]CtaINGRESOSS AC'!A95</f>
        <v>´2200000000000000000000</v>
      </c>
      <c r="B100" s="47" t="str">
        <f>'[1]CtaINGRESOSS AC'!B95</f>
        <v>TRANSFERENCIAS</v>
      </c>
      <c r="C100" s="54">
        <v>2858879755000</v>
      </c>
      <c r="D100" s="54">
        <v>-99251995942</v>
      </c>
      <c r="E100" s="54">
        <v>2759627759058</v>
      </c>
      <c r="F100" s="45"/>
      <c r="G100" s="54">
        <v>2803081144275.29</v>
      </c>
      <c r="H100" s="11">
        <v>101.57461038267432</v>
      </c>
      <c r="I100" s="57">
        <v>-43453385217.290039</v>
      </c>
    </row>
    <row r="101" spans="1:30" ht="13.5" thickBot="1" x14ac:dyDescent="0.25">
      <c r="A101" s="47" t="str">
        <f>'[1]CtaINGRESOSS AC'!A96</f>
        <v>´2210000000000000000000</v>
      </c>
      <c r="B101" s="47" t="str">
        <f>'[1]CtaINGRESOSS AC'!B96</f>
        <v>NACIӎ</v>
      </c>
      <c r="C101" s="54">
        <v>2823195347000</v>
      </c>
      <c r="D101" s="54">
        <v>-89345890813</v>
      </c>
      <c r="E101" s="54">
        <v>2733849456187</v>
      </c>
      <c r="F101" s="45"/>
      <c r="G101" s="54">
        <v>2762774989399</v>
      </c>
      <c r="H101" s="11">
        <v>101.05805142805279</v>
      </c>
      <c r="I101" s="57">
        <v>-28925533212</v>
      </c>
    </row>
    <row r="102" spans="1:30" ht="13.5" thickBot="1" x14ac:dyDescent="0.25">
      <c r="A102" s="47" t="str">
        <f>'[1]CtaINGRESOSS AC'!A97</f>
        <v>´2210100000000000000000</v>
      </c>
      <c r="B102" s="47" t="str">
        <f>'[1]CtaINGRESOSS AC'!B97</f>
        <v>Sistema General de Participaciones</v>
      </c>
      <c r="C102" s="54">
        <v>2170326835000</v>
      </c>
      <c r="D102" s="54">
        <v>-8996412953</v>
      </c>
      <c r="E102" s="54">
        <v>2161330422047</v>
      </c>
      <c r="F102" s="45"/>
      <c r="G102" s="54">
        <v>2217246389281</v>
      </c>
      <c r="H102" s="11">
        <v>102.58710869303556</v>
      </c>
      <c r="I102" s="57">
        <v>-55915967234</v>
      </c>
    </row>
    <row r="103" spans="1:30" ht="13.5" thickBot="1" x14ac:dyDescent="0.25">
      <c r="A103" s="47" t="str">
        <f>'[1]CtaINGRESOSS AC'!A98</f>
        <v>´2210101000000000000000</v>
      </c>
      <c r="B103" s="47" t="str">
        <f>'[1]CtaINGRESOSS AC'!B98</f>
        <v>Educaci󮍊</v>
      </c>
      <c r="C103" s="54">
        <v>1454917358000</v>
      </c>
      <c r="D103" s="54">
        <v>-7864371331</v>
      </c>
      <c r="E103" s="54">
        <v>1447052986669</v>
      </c>
      <c r="F103" s="45"/>
      <c r="G103" s="54">
        <v>1475328484419</v>
      </c>
      <c r="H103" s="11">
        <v>101.95400569367456</v>
      </c>
      <c r="I103" s="57">
        <v>-28275497750</v>
      </c>
    </row>
    <row r="104" spans="1:30" ht="13.5" thickBot="1" x14ac:dyDescent="0.25">
      <c r="A104" s="47" t="str">
        <f>'[1]CtaINGRESOSS AC'!A99</f>
        <v>´2210101010000000000000</v>
      </c>
      <c r="B104" s="47" t="str">
        <f>'[1]CtaINGRESOSS AC'!B99</f>
        <v>Prestaci󮠤el Servicio</v>
      </c>
      <c r="C104" s="54">
        <v>1174967461000</v>
      </c>
      <c r="D104" s="54">
        <v>10526029169</v>
      </c>
      <c r="E104" s="54">
        <v>1185493490169</v>
      </c>
      <c r="F104" s="45"/>
      <c r="G104" s="54">
        <v>1196878589235</v>
      </c>
      <c r="H104" s="11">
        <v>100.96036791095133</v>
      </c>
      <c r="I104" s="57">
        <v>-11385099066</v>
      </c>
    </row>
    <row r="105" spans="1:30" ht="13.5" thickBot="1" x14ac:dyDescent="0.25">
      <c r="A105" s="47" t="str">
        <f>'[1]CtaINGRESOSS AC'!A100</f>
        <v>´2210101020000000000000</v>
      </c>
      <c r="B105" s="47" t="str">
        <f>'[1]CtaINGRESOSS AC'!B100</f>
        <v>Aportes Patronales</v>
      </c>
      <c r="C105" s="54">
        <v>139517580000</v>
      </c>
      <c r="D105" s="54">
        <v>-2736090459</v>
      </c>
      <c r="E105" s="54">
        <v>136781489541</v>
      </c>
      <c r="F105" s="45"/>
      <c r="G105" s="54">
        <v>153671888225</v>
      </c>
      <c r="H105" s="11">
        <v>112.34845353759447</v>
      </c>
      <c r="I105" s="57">
        <v>-16890398684</v>
      </c>
    </row>
    <row r="106" spans="1:30" ht="13.5" thickBot="1" x14ac:dyDescent="0.25">
      <c r="A106" s="47" t="str">
        <f>'[1]CtaINGRESOSS AC'!A101</f>
        <v>´2210101030000000000000</v>
      </c>
      <c r="B106" s="47" t="str">
        <f>'[1]CtaINGRESOSS AC'!B101</f>
        <v>Pensionados Nacionalizados</v>
      </c>
      <c r="C106" s="54">
        <v>51847922000</v>
      </c>
      <c r="D106" s="54">
        <v>-16890398684</v>
      </c>
      <c r="E106" s="54">
        <v>34957523316</v>
      </c>
      <c r="F106" s="45"/>
      <c r="G106" s="54">
        <v>34957523316</v>
      </c>
      <c r="H106" s="11">
        <v>100</v>
      </c>
      <c r="I106" s="57">
        <v>0</v>
      </c>
    </row>
    <row r="107" spans="1:30" ht="13.5" thickBot="1" x14ac:dyDescent="0.25">
      <c r="A107" s="47" t="str">
        <f>'[1]CtaINGRESOSS AC'!A102</f>
        <v>´2210101040000000000000</v>
      </c>
      <c r="B107" s="47" t="str">
        <f>'[1]CtaINGRESOSS AC'!B102</f>
        <v>Calidad</v>
      </c>
      <c r="C107" s="54">
        <v>32678566000</v>
      </c>
      <c r="D107" s="54">
        <v>1282623968</v>
      </c>
      <c r="E107" s="54">
        <v>33961189968</v>
      </c>
      <c r="F107" s="45"/>
      <c r="G107" s="54">
        <v>33961189968</v>
      </c>
      <c r="H107" s="11">
        <v>100</v>
      </c>
      <c r="I107" s="57">
        <v>0</v>
      </c>
    </row>
    <row r="108" spans="1:30" ht="13.5" thickBot="1" x14ac:dyDescent="0.25">
      <c r="A108" s="47" t="str">
        <f>'[1]CtaINGRESOSS AC'!A103</f>
        <v>´2210101050000000000000</v>
      </c>
      <c r="B108" s="47" t="str">
        <f>'[1]CtaINGRESOSS AC'!B103</f>
        <v>Calidad Gratuidad</v>
      </c>
      <c r="C108" s="54">
        <v>55905829000</v>
      </c>
      <c r="D108" s="54">
        <v>-46535325</v>
      </c>
      <c r="E108" s="54">
        <v>55859293675</v>
      </c>
      <c r="F108" s="45"/>
      <c r="G108" s="54">
        <v>55859293675</v>
      </c>
      <c r="H108" s="11">
        <v>100</v>
      </c>
      <c r="I108" s="57">
        <v>0</v>
      </c>
    </row>
    <row r="109" spans="1:30" ht="13.5" thickBot="1" x14ac:dyDescent="0.25">
      <c r="A109" s="47" t="str">
        <f>'[1]CtaINGRESOSS AC'!A104</f>
        <v>´2210102000000000000000</v>
      </c>
      <c r="B109" s="47" t="str">
        <f>'[1]CtaINGRESOSS AC'!B104</f>
        <v>Salud</v>
      </c>
      <c r="C109" s="54">
        <v>460991836000</v>
      </c>
      <c r="D109" s="54">
        <v>0</v>
      </c>
      <c r="E109" s="54">
        <v>460991836000</v>
      </c>
      <c r="F109" s="45"/>
      <c r="G109" s="54">
        <v>464096912783</v>
      </c>
      <c r="H109" s="11">
        <v>100.67356437587758</v>
      </c>
      <c r="I109" s="57">
        <v>-3105076783</v>
      </c>
    </row>
    <row r="110" spans="1:30" ht="13.5" thickBot="1" x14ac:dyDescent="0.25">
      <c r="A110" s="47" t="str">
        <f>'[1]CtaINGRESOSS AC'!A105</f>
        <v>´2210102010000000000000</v>
      </c>
      <c r="B110" s="47" t="str">
        <f>'[1]CtaINGRESOSS AC'!B105</f>
        <v>Prestaci󮠤el Servicio</v>
      </c>
      <c r="C110" s="54">
        <v>52998835000</v>
      </c>
      <c r="D110" s="54">
        <v>-34782838691</v>
      </c>
      <c r="E110" s="54">
        <v>18215996309</v>
      </c>
      <c r="F110" s="45"/>
      <c r="G110" s="54">
        <v>21321073092</v>
      </c>
      <c r="H110" s="11">
        <v>117.04587951341354</v>
      </c>
      <c r="I110" s="57">
        <v>-3105076783</v>
      </c>
    </row>
    <row r="111" spans="1:30" ht="13.5" thickBot="1" x14ac:dyDescent="0.25">
      <c r="A111" s="47" t="str">
        <f>'[1]CtaINGRESOSS AC'!A106</f>
        <v>´2210102020000000000000</v>
      </c>
      <c r="B111" s="47" t="str">
        <f>'[1]CtaINGRESOSS AC'!B106</f>
        <v>R駩men Subsidiado</v>
      </c>
      <c r="C111" s="54">
        <v>271380488000</v>
      </c>
      <c r="D111" s="54">
        <v>39331116534</v>
      </c>
      <c r="E111" s="54">
        <v>310711604534</v>
      </c>
      <c r="F111" s="45"/>
      <c r="G111" s="54">
        <v>310711604534</v>
      </c>
      <c r="H111" s="11">
        <v>100</v>
      </c>
      <c r="I111" s="57">
        <v>0</v>
      </c>
    </row>
    <row r="112" spans="1:30" ht="13.5" thickBot="1" x14ac:dyDescent="0.25">
      <c r="A112" s="47" t="str">
        <f>'[1]CtaINGRESOSS AC'!A107</f>
        <v>´2210102020001000000000</v>
      </c>
      <c r="B112" s="47" t="str">
        <f>'[1]CtaINGRESOSS AC'!B107</f>
        <v>Continuidad</v>
      </c>
      <c r="C112" s="54">
        <v>271380488000</v>
      </c>
      <c r="D112" s="54">
        <v>39331116534</v>
      </c>
      <c r="E112" s="54">
        <v>310711604534</v>
      </c>
      <c r="F112" s="45"/>
      <c r="G112" s="54">
        <v>310711604534</v>
      </c>
      <c r="H112" s="11">
        <v>100</v>
      </c>
      <c r="I112" s="57">
        <v>0</v>
      </c>
    </row>
    <row r="113" spans="1:9" ht="13.5" thickBot="1" x14ac:dyDescent="0.25">
      <c r="A113" s="47" t="str">
        <f>'[1]CtaINGRESOSS AC'!A108</f>
        <v>´2210102020001010000000</v>
      </c>
      <c r="B113" s="47" t="str">
        <f>'[1]CtaINGRESOSS AC'!B108</f>
        <v>Vigencia Actual</v>
      </c>
      <c r="C113" s="54">
        <v>271380488000</v>
      </c>
      <c r="D113" s="54">
        <v>39331116534</v>
      </c>
      <c r="E113" s="54">
        <v>310711604534</v>
      </c>
      <c r="F113" s="45"/>
      <c r="G113" s="54">
        <v>310711604534</v>
      </c>
      <c r="H113" s="11">
        <v>100</v>
      </c>
      <c r="I113" s="57">
        <v>0</v>
      </c>
    </row>
    <row r="114" spans="1:9" ht="13.5" thickBot="1" x14ac:dyDescent="0.25">
      <c r="A114" s="47" t="str">
        <f>'[1]CtaINGRESOSS AC'!A109</f>
        <v>´2210102030000000000000</v>
      </c>
      <c r="B114" s="47" t="str">
        <f>'[1]CtaINGRESOSS AC'!B109</f>
        <v>Salud Pblica</v>
      </c>
      <c r="C114" s="54">
        <v>70836994000</v>
      </c>
      <c r="D114" s="54">
        <v>-7833376376</v>
      </c>
      <c r="E114" s="54">
        <v>63003617624</v>
      </c>
      <c r="F114" s="45"/>
      <c r="G114" s="54">
        <v>63003617624</v>
      </c>
      <c r="H114" s="11">
        <v>100</v>
      </c>
      <c r="I114" s="57">
        <v>0</v>
      </c>
    </row>
    <row r="115" spans="1:9" ht="13.5" thickBot="1" x14ac:dyDescent="0.25">
      <c r="A115" s="47" t="str">
        <f>'[1]CtaINGRESOSS AC'!A110</f>
        <v>´2210102040000000000000</v>
      </c>
      <c r="B115" s="47" t="str">
        <f>'[1]CtaINGRESOSS AC'!B110</f>
        <v>Aportes Patronales</v>
      </c>
      <c r="C115" s="54">
        <v>65775519000</v>
      </c>
      <c r="D115" s="54">
        <v>3285098533</v>
      </c>
      <c r="E115" s="54">
        <v>69060617533</v>
      </c>
      <c r="F115" s="45"/>
      <c r="G115" s="54">
        <v>69060617533</v>
      </c>
      <c r="H115" s="11">
        <v>100</v>
      </c>
      <c r="I115" s="57">
        <v>0</v>
      </c>
    </row>
    <row r="116" spans="1:9" ht="13.5" thickBot="1" x14ac:dyDescent="0.25">
      <c r="A116" s="47" t="str">
        <f>'[1]CtaINGRESOSS AC'!A111</f>
        <v>´2210103000000000000000</v>
      </c>
      <c r="B116" s="47" t="str">
        <f>'[1]CtaINGRESOSS AC'!B111</f>
        <v>Prop󳩴o General</v>
      </c>
      <c r="C116" s="54">
        <v>161650804000</v>
      </c>
      <c r="D116" s="54">
        <v>-736252953</v>
      </c>
      <c r="E116" s="54">
        <v>160914551047</v>
      </c>
      <c r="F116" s="45"/>
      <c r="G116" s="54">
        <v>162421471935</v>
      </c>
      <c r="H116" s="11">
        <v>100.93647272928092</v>
      </c>
      <c r="I116" s="57">
        <v>-1506920888</v>
      </c>
    </row>
    <row r="117" spans="1:9" ht="13.5" thickBot="1" x14ac:dyDescent="0.25">
      <c r="A117" s="47" t="str">
        <f>'[1]CtaINGRESOSS AC'!A112</f>
        <v>´2210104000000000000000</v>
      </c>
      <c r="B117" s="47" t="str">
        <f>'[1]CtaINGRESOSS AC'!B112</f>
        <v>Restaurantes Escolares</v>
      </c>
      <c r="C117" s="54">
        <v>6256921000</v>
      </c>
      <c r="D117" s="54">
        <v>-396409124</v>
      </c>
      <c r="E117" s="54">
        <v>5860511876</v>
      </c>
      <c r="F117" s="45"/>
      <c r="G117" s="54">
        <v>5860511876</v>
      </c>
      <c r="H117" s="11">
        <v>100</v>
      </c>
      <c r="I117" s="57">
        <v>0</v>
      </c>
    </row>
    <row r="118" spans="1:9" ht="13.5" thickBot="1" x14ac:dyDescent="0.25">
      <c r="A118" s="47" t="str">
        <f>'[1]CtaINGRESOSS AC'!A113</f>
        <v>´2210105000000000000000</v>
      </c>
      <c r="B118" s="47" t="str">
        <f>'[1]CtaINGRESOSS AC'!B113</f>
        <v>Agua Potable y Saneamiento Bᳩco</v>
      </c>
      <c r="C118" s="54">
        <v>65177043000</v>
      </c>
      <c r="D118" s="54">
        <v>0</v>
      </c>
      <c r="E118" s="54">
        <v>65177043000</v>
      </c>
      <c r="F118" s="45"/>
      <c r="G118" s="54">
        <v>84157467136</v>
      </c>
      <c r="H118" s="11">
        <v>129.12133362048965</v>
      </c>
      <c r="I118" s="57">
        <v>-18980424136</v>
      </c>
    </row>
    <row r="119" spans="1:9" ht="13.5" thickBot="1" x14ac:dyDescent="0.25">
      <c r="A119" s="47" t="str">
        <f>'[1]CtaINGRESOSS AC'!A114</f>
        <v>´2210106000000000000000</v>
      </c>
      <c r="B119" s="47" t="str">
        <f>'[1]CtaINGRESOSS AC'!B114</f>
        <v>15% SGP Participaci󮠄epartamento APSB</v>
      </c>
      <c r="C119" s="54">
        <v>14544873000</v>
      </c>
      <c r="D119" s="54">
        <v>0</v>
      </c>
      <c r="E119" s="54">
        <v>14544873000</v>
      </c>
      <c r="F119" s="45"/>
      <c r="G119" s="54">
        <v>18592920677</v>
      </c>
      <c r="H119" s="11">
        <v>127.83144051515609</v>
      </c>
      <c r="I119" s="57">
        <v>-4048047677</v>
      </c>
    </row>
    <row r="120" spans="1:9" ht="13.5" thickBot="1" x14ac:dyDescent="0.25">
      <c r="A120" s="47" t="str">
        <f>'[1]CtaINGRESOSS AC'!A115</f>
        <v>´2210107000000000000000</v>
      </c>
      <c r="B120" s="47" t="str">
        <f>'[1]CtaINGRESOSS AC'!B115</f>
        <v>Atenci󮠐rimera Infancia</v>
      </c>
      <c r="C120" s="54">
        <v>6788000000</v>
      </c>
      <c r="D120" s="54">
        <v>620455</v>
      </c>
      <c r="E120" s="54">
        <v>6788620455</v>
      </c>
      <c r="F120" s="45"/>
      <c r="G120" s="54">
        <v>6788620455</v>
      </c>
      <c r="H120" s="11">
        <v>100</v>
      </c>
      <c r="I120" s="57">
        <v>0</v>
      </c>
    </row>
    <row r="121" spans="1:9" ht="13.5" thickBot="1" x14ac:dyDescent="0.25">
      <c r="A121" s="47" t="str">
        <f>'[1]CtaINGRESOSS AC'!A116</f>
        <v>´2210400000000000000000</v>
      </c>
      <c r="B121" s="47" t="str">
        <f>'[1]CtaINGRESOSS AC'!B116</f>
        <v>Otras Transferencias Naci󮍊</v>
      </c>
      <c r="C121" s="54">
        <v>652868512000</v>
      </c>
      <c r="D121" s="54">
        <v>-80349477860</v>
      </c>
      <c r="E121" s="54">
        <v>572519034140</v>
      </c>
      <c r="F121" s="45"/>
      <c r="G121" s="54">
        <v>545528600118</v>
      </c>
      <c r="H121" s="11">
        <v>95.285670447176798</v>
      </c>
      <c r="I121" s="57">
        <v>26990434022</v>
      </c>
    </row>
    <row r="122" spans="1:9" ht="13.5" thickBot="1" x14ac:dyDescent="0.25">
      <c r="A122" s="47" t="str">
        <f>'[1]CtaINGRESOSS AC'!A117</f>
        <v>´2210401000000000000000</v>
      </c>
      <c r="B122" s="47" t="str">
        <f>'[1]CtaINGRESOSS AC'!B117</f>
        <v>FOSYGA</v>
      </c>
      <c r="C122" s="54">
        <v>502244560000</v>
      </c>
      <c r="D122" s="54">
        <v>-28055979280</v>
      </c>
      <c r="E122" s="54">
        <v>474188580720</v>
      </c>
      <c r="F122" s="45"/>
      <c r="G122" s="54">
        <v>470824503798</v>
      </c>
      <c r="H122" s="11">
        <v>99.290561380265203</v>
      </c>
      <c r="I122" s="57">
        <v>3364076922</v>
      </c>
    </row>
    <row r="123" spans="1:9" ht="13.5" thickBot="1" x14ac:dyDescent="0.25">
      <c r="A123" s="47" t="str">
        <f>'[1]CtaINGRESOSS AC'!A118</f>
        <v>´2210403000000000000000</v>
      </c>
      <c r="B123" s="47" t="str">
        <f>'[1]CtaINGRESOSS AC'!B118</f>
        <v>Otras Naci󮍊</v>
      </c>
      <c r="C123" s="54">
        <v>150623952000</v>
      </c>
      <c r="D123" s="54">
        <v>-65815688061</v>
      </c>
      <c r="E123" s="54">
        <v>84808263939</v>
      </c>
      <c r="F123" s="45"/>
      <c r="G123" s="54">
        <v>74704096320</v>
      </c>
      <c r="H123" s="11">
        <v>88.085869053671914</v>
      </c>
      <c r="I123" s="57">
        <v>10104167619</v>
      </c>
    </row>
    <row r="124" spans="1:9" ht="13.5" thickBot="1" x14ac:dyDescent="0.25">
      <c r="A124" s="47" t="str">
        <f>'[1]CtaINGRESOSS AC'!A119</f>
        <v>´2210404000000000000000</v>
      </c>
      <c r="B124" s="47" t="str">
        <f>'[1]CtaINGRESOSS AC'!B119</f>
        <v>Distribuci󮠐unto adicional Impuesto CREE</v>
      </c>
      <c r="C124" s="54">
        <v>0</v>
      </c>
      <c r="D124" s="54">
        <v>13522189481</v>
      </c>
      <c r="E124" s="54">
        <v>13522189481</v>
      </c>
      <c r="F124" s="45"/>
      <c r="G124" s="54">
        <v>0</v>
      </c>
      <c r="H124" s="11">
        <v>0</v>
      </c>
      <c r="I124" s="57">
        <v>13522189481</v>
      </c>
    </row>
    <row r="125" spans="1:9" ht="13.5" thickBot="1" x14ac:dyDescent="0.25">
      <c r="A125" s="47" t="str">
        <f>'[1]CtaINGRESOSS AC'!A120</f>
        <v>´2230000000000000000000</v>
      </c>
      <c r="B125" s="47" t="str">
        <f>'[1]CtaINGRESOSS AC'!B120</f>
        <v>ENTIDADES DISTRITALES</v>
      </c>
      <c r="C125" s="54">
        <v>0</v>
      </c>
      <c r="D125" s="54">
        <v>6956568827</v>
      </c>
      <c r="E125" s="54">
        <v>6956568827</v>
      </c>
      <c r="F125" s="45"/>
      <c r="G125" s="54">
        <v>20200000000</v>
      </c>
      <c r="H125" s="11">
        <v>290.37303449941129</v>
      </c>
      <c r="I125" s="57">
        <v>-13243431173</v>
      </c>
    </row>
    <row r="126" spans="1:9" ht="13.5" thickBot="1" x14ac:dyDescent="0.25">
      <c r="A126" s="47" t="str">
        <f>'[1]CtaINGRESOSS AC'!A121</f>
        <v>´2230300000000000000000</v>
      </c>
      <c r="B126" s="47" t="str">
        <f>'[1]CtaINGRESOSS AC'!B121</f>
        <v>Convenios Entidades</v>
      </c>
      <c r="C126" s="54">
        <v>0</v>
      </c>
      <c r="D126" s="54">
        <v>6956568827</v>
      </c>
      <c r="E126" s="54">
        <v>6956568827</v>
      </c>
      <c r="F126" s="45"/>
      <c r="G126" s="54">
        <v>20200000000</v>
      </c>
      <c r="H126" s="11">
        <v>290.37303449941129</v>
      </c>
      <c r="I126" s="57">
        <v>-13243431173</v>
      </c>
    </row>
    <row r="127" spans="1:9" ht="13.5" hidden="1" thickBot="1" x14ac:dyDescent="0.25">
      <c r="A127" s="75" t="str">
        <f>'[1]CtaINGRESOSS AC'!A122</f>
        <v>´2240000000000000000000</v>
      </c>
      <c r="B127" s="75" t="str">
        <f>'[1]CtaINGRESOSS AC'!B122</f>
        <v>ADMINISTRACIӎ CENTRAL</v>
      </c>
      <c r="C127" s="76">
        <v>3737783888000</v>
      </c>
      <c r="D127" s="76">
        <v>1414919795</v>
      </c>
      <c r="E127" s="76">
        <v>3739198807795</v>
      </c>
      <c r="F127" s="77"/>
      <c r="G127" s="76">
        <v>2708223171636</v>
      </c>
      <c r="H127" s="78">
        <v>72.427899955205518</v>
      </c>
      <c r="I127" s="79">
        <v>1030975636159</v>
      </c>
    </row>
    <row r="128" spans="1:9" ht="13.5" hidden="1" thickBot="1" x14ac:dyDescent="0.25">
      <c r="A128" s="75" t="str">
        <f>'[1]CtaINGRESOSS AC'!A123</f>
        <v>´2240100000000000000000</v>
      </c>
      <c r="B128" s="75" t="str">
        <f>'[1]CtaINGRESOSS AC'!B123</f>
        <v>Aporte Ordinario</v>
      </c>
      <c r="C128" s="76">
        <v>2668824595000</v>
      </c>
      <c r="D128" s="76">
        <v>2376932195</v>
      </c>
      <c r="E128" s="76">
        <v>2671201527195</v>
      </c>
      <c r="F128" s="77"/>
      <c r="G128" s="76">
        <v>1779450797380</v>
      </c>
      <c r="H128" s="78">
        <v>66.616119347931871</v>
      </c>
      <c r="I128" s="79">
        <v>891750729815</v>
      </c>
    </row>
    <row r="129" spans="1:9" ht="13.5" hidden="1" thickBot="1" x14ac:dyDescent="0.25">
      <c r="A129" s="75" t="str">
        <f>'[1]CtaINGRESOSS AC'!A124</f>
        <v>´2240101000000000000000</v>
      </c>
      <c r="B129" s="75" t="str">
        <f>'[1]CtaINGRESOSS AC'!B124</f>
        <v>Vigencia</v>
      </c>
      <c r="C129" s="76">
        <v>2666698870000</v>
      </c>
      <c r="D129" s="76">
        <v>-84240679775</v>
      </c>
      <c r="E129" s="76">
        <v>2582458190225</v>
      </c>
      <c r="F129" s="77"/>
      <c r="G129" s="76">
        <v>1700133094114</v>
      </c>
      <c r="H129" s="78">
        <v>65.83390587112946</v>
      </c>
      <c r="I129" s="79">
        <v>882325096111</v>
      </c>
    </row>
    <row r="130" spans="1:9" ht="13.5" hidden="1" thickBot="1" x14ac:dyDescent="0.25">
      <c r="A130" s="75" t="str">
        <f>'[1]CtaINGRESOSS AC'!A125</f>
        <v>´2240102000000000000000</v>
      </c>
      <c r="B130" s="75" t="str">
        <f>'[1]CtaINGRESOSS AC'!B125</f>
        <v>Vigencia Anterior</v>
      </c>
      <c r="C130" s="76">
        <v>1525725000</v>
      </c>
      <c r="D130" s="76">
        <v>86617611970</v>
      </c>
      <c r="E130" s="76">
        <v>88143336970</v>
      </c>
      <c r="F130" s="77"/>
      <c r="G130" s="76">
        <v>78337292880</v>
      </c>
      <c r="H130" s="78">
        <v>88.874888985270061</v>
      </c>
      <c r="I130" s="79">
        <v>9806044090</v>
      </c>
    </row>
    <row r="131" spans="1:9" ht="13.5" hidden="1" thickBot="1" x14ac:dyDescent="0.25">
      <c r="A131" s="75" t="str">
        <f>'[1]CtaINGRESOSS AC'!A126</f>
        <v>´2240102010000000000000</v>
      </c>
      <c r="B131" s="75" t="str">
        <f>'[1]CtaINGRESOSS AC'!B126</f>
        <v>Reservas</v>
      </c>
      <c r="C131" s="76">
        <v>0</v>
      </c>
      <c r="D131" s="76">
        <v>0</v>
      </c>
      <c r="E131" s="76">
        <v>0</v>
      </c>
      <c r="F131" s="77"/>
      <c r="G131" s="76">
        <v>0</v>
      </c>
      <c r="H131" s="78">
        <v>0</v>
      </c>
      <c r="I131" s="79">
        <v>0</v>
      </c>
    </row>
    <row r="132" spans="1:9" ht="13.5" hidden="1" thickBot="1" x14ac:dyDescent="0.25">
      <c r="A132" s="75" t="str">
        <f>'[1]CtaINGRESOSS AC'!A127</f>
        <v>´2240102020000000000000</v>
      </c>
      <c r="B132" s="75" t="str">
        <f>'[1]CtaINGRESOSS AC'!B127</f>
        <v>Pasivos Exigibles</v>
      </c>
      <c r="C132" s="76">
        <v>1525725000</v>
      </c>
      <c r="D132" s="76">
        <v>86617611970</v>
      </c>
      <c r="E132" s="76">
        <v>88143336970</v>
      </c>
      <c r="F132" s="77"/>
      <c r="G132" s="76">
        <v>78337292880</v>
      </c>
      <c r="H132" s="78">
        <v>88.874888985270061</v>
      </c>
      <c r="I132" s="79">
        <v>9806044090</v>
      </c>
    </row>
    <row r="133" spans="1:9" ht="13.5" hidden="1" thickBot="1" x14ac:dyDescent="0.25">
      <c r="A133" s="75" t="str">
        <f>'[1]CtaINGRESOSS AC'!A128</f>
        <v>´2240103000000000000000</v>
      </c>
      <c r="B133" s="75" t="str">
        <f>'[1]CtaINGRESOSS AC'!B128</f>
        <v>Rendimientos Financieros SGP</v>
      </c>
      <c r="C133" s="76">
        <v>600000000</v>
      </c>
      <c r="D133" s="76">
        <v>0</v>
      </c>
      <c r="E133" s="76">
        <v>600000000</v>
      </c>
      <c r="F133" s="77"/>
      <c r="G133" s="76">
        <v>980410386</v>
      </c>
      <c r="H133" s="78">
        <v>163.40173099999998</v>
      </c>
      <c r="I133" s="79">
        <v>-380410386</v>
      </c>
    </row>
    <row r="134" spans="1:9" ht="13.5" hidden="1" thickBot="1" x14ac:dyDescent="0.25">
      <c r="A134" s="75" t="str">
        <f>'[1]CtaINGRESOSS AC'!A129</f>
        <v>´2240200000000000000000</v>
      </c>
      <c r="B134" s="75" t="str">
        <f>'[1]CtaINGRESOSS AC'!B129</f>
        <v>Sistema General de Participaciones</v>
      </c>
      <c r="C134" s="76">
        <v>478773425000</v>
      </c>
      <c r="D134" s="76">
        <v>0</v>
      </c>
      <c r="E134" s="76">
        <v>478773425000</v>
      </c>
      <c r="F134" s="77"/>
      <c r="G134" s="76">
        <v>476523207002</v>
      </c>
      <c r="H134" s="78">
        <v>99.530003571522371</v>
      </c>
      <c r="I134" s="79">
        <v>2250217998</v>
      </c>
    </row>
    <row r="135" spans="1:9" ht="13.5" hidden="1" thickBot="1" x14ac:dyDescent="0.25">
      <c r="A135" s="75" t="str">
        <f>'[1]CtaINGRESOSS AC'!A130</f>
        <v>´2240201000000000000000</v>
      </c>
      <c r="B135" s="75" t="str">
        <f>'[1]CtaINGRESOSS AC'!B130</f>
        <v>Participaciones para Salud - Oferta</v>
      </c>
      <c r="C135" s="76">
        <v>52998835000</v>
      </c>
      <c r="D135" s="76">
        <v>-34782838691</v>
      </c>
      <c r="E135" s="76">
        <v>18215996309</v>
      </c>
      <c r="F135" s="77"/>
      <c r="G135" s="76">
        <v>21321073092</v>
      </c>
      <c r="H135" s="78">
        <v>117.04587951341354</v>
      </c>
      <c r="I135" s="79">
        <v>-3105076783</v>
      </c>
    </row>
    <row r="136" spans="1:9" ht="13.5" hidden="1" thickBot="1" x14ac:dyDescent="0.25">
      <c r="A136" s="75" t="str">
        <f>'[1]CtaINGRESOSS AC'!A131</f>
        <v>´2240202000000000000000</v>
      </c>
      <c r="B136" s="75" t="str">
        <f>'[1]CtaINGRESOSS AC'!B131</f>
        <v>Participaciones para Salud - R駩men Subsidiado</v>
      </c>
      <c r="C136" s="76">
        <v>271380488000</v>
      </c>
      <c r="D136" s="76">
        <v>39331116534</v>
      </c>
      <c r="E136" s="76">
        <v>310711604534</v>
      </c>
      <c r="F136" s="77"/>
      <c r="G136" s="76">
        <v>310711604534</v>
      </c>
      <c r="H136" s="78">
        <v>100</v>
      </c>
      <c r="I136" s="79">
        <v>0</v>
      </c>
    </row>
    <row r="137" spans="1:9" ht="13.5" hidden="1" thickBot="1" x14ac:dyDescent="0.25">
      <c r="A137" s="75" t="str">
        <f>'[1]CtaINGRESOSS AC'!A132</f>
        <v>´2240202010000000000000</v>
      </c>
      <c r="B137" s="75" t="str">
        <f>'[1]CtaINGRESOSS AC'!B132</f>
        <v>Continuidad</v>
      </c>
      <c r="C137" s="76">
        <v>271380488000</v>
      </c>
      <c r="D137" s="76">
        <v>39331116534</v>
      </c>
      <c r="E137" s="76">
        <v>310711604534</v>
      </c>
      <c r="F137" s="77"/>
      <c r="G137" s="76">
        <v>310711604534</v>
      </c>
      <c r="H137" s="78">
        <v>100</v>
      </c>
      <c r="I137" s="79">
        <v>0</v>
      </c>
    </row>
    <row r="138" spans="1:9" ht="13.5" hidden="1" thickBot="1" x14ac:dyDescent="0.25">
      <c r="A138" s="75" t="str">
        <f>'[1]CtaINGRESOSS AC'!A133</f>
        <v>´2240202010001000000000</v>
      </c>
      <c r="B138" s="75" t="str">
        <f>'[1]CtaINGRESOSS AC'!B133</f>
        <v>Vigencia Actual</v>
      </c>
      <c r="C138" s="76">
        <v>271380488000</v>
      </c>
      <c r="D138" s="76">
        <v>39331116534</v>
      </c>
      <c r="E138" s="76">
        <v>310711604534</v>
      </c>
      <c r="F138" s="77"/>
      <c r="G138" s="76">
        <v>310711604534</v>
      </c>
      <c r="H138" s="78">
        <v>100</v>
      </c>
      <c r="I138" s="79">
        <v>0</v>
      </c>
    </row>
    <row r="139" spans="1:9" ht="13.5" hidden="1" thickBot="1" x14ac:dyDescent="0.25">
      <c r="A139" s="75" t="str">
        <f>'[1]CtaINGRESOSS AC'!A134</f>
        <v>´2240203000000000000000</v>
      </c>
      <c r="B139" s="75" t="str">
        <f>'[1]CtaINGRESOSS AC'!B134</f>
        <v>Participaciones para Salud - Salud Pblica</v>
      </c>
      <c r="C139" s="76">
        <v>70836994000</v>
      </c>
      <c r="D139" s="76">
        <v>-7833376376</v>
      </c>
      <c r="E139" s="76">
        <v>63003617624</v>
      </c>
      <c r="F139" s="77"/>
      <c r="G139" s="76">
        <v>63003617624</v>
      </c>
      <c r="H139" s="78">
        <v>100</v>
      </c>
      <c r="I139" s="79">
        <v>0</v>
      </c>
    </row>
    <row r="140" spans="1:9" ht="13.5" hidden="1" thickBot="1" x14ac:dyDescent="0.25">
      <c r="A140" s="75" t="str">
        <f>'[1]CtaINGRESOSS AC'!A135</f>
        <v>´2240204000000000000000</v>
      </c>
      <c r="B140" s="75" t="str">
        <f>'[1]CtaINGRESOSS AC'!B135</f>
        <v>Participaciones para Salud - Oferta - Aportes Patronales</v>
      </c>
      <c r="C140" s="76">
        <v>65775519000</v>
      </c>
      <c r="D140" s="76">
        <v>3285098533</v>
      </c>
      <c r="E140" s="76">
        <v>69060617533</v>
      </c>
      <c r="F140" s="77"/>
      <c r="G140" s="76">
        <v>69060617533</v>
      </c>
      <c r="H140" s="78">
        <v>100</v>
      </c>
      <c r="I140" s="79">
        <v>0</v>
      </c>
    </row>
    <row r="141" spans="1:9" ht="13.5" hidden="1" thickBot="1" x14ac:dyDescent="0.25">
      <c r="A141" s="75" t="str">
        <f>'[1]CtaINGRESOSS AC'!A136</f>
        <v>´2240205000000000000000</v>
      </c>
      <c r="B141" s="75" t="str">
        <f>'[1]CtaINGRESOSS AC'!B136</f>
        <v>Aporte Ordinario Participaci󮠤e Prop󳩴o General</v>
      </c>
      <c r="C141" s="76">
        <v>17781589000</v>
      </c>
      <c r="D141" s="76">
        <v>0</v>
      </c>
      <c r="E141" s="76">
        <v>17781589000</v>
      </c>
      <c r="F141" s="77"/>
      <c r="G141" s="76">
        <v>12426294219</v>
      </c>
      <c r="H141" s="78">
        <v>69.882923393404269</v>
      </c>
      <c r="I141" s="79">
        <v>5355294781</v>
      </c>
    </row>
    <row r="142" spans="1:9" ht="13.5" hidden="1" thickBot="1" x14ac:dyDescent="0.25">
      <c r="A142" s="75" t="str">
        <f>'[1]CtaINGRESOSS AC'!A137</f>
        <v>´2240300000000000000000</v>
      </c>
      <c r="B142" s="75" t="str">
        <f>'[1]CtaINGRESOSS AC'!B137</f>
        <v>ICA Compa񭡳 de Vigilancia</v>
      </c>
      <c r="C142" s="76">
        <v>21295400000</v>
      </c>
      <c r="D142" s="76">
        <v>-962012400</v>
      </c>
      <c r="E142" s="76">
        <v>20333387600</v>
      </c>
      <c r="F142" s="77"/>
      <c r="G142" s="76">
        <v>13265335160</v>
      </c>
      <c r="H142" s="78">
        <v>65.239179132157986</v>
      </c>
      <c r="I142" s="79">
        <v>7068052440</v>
      </c>
    </row>
    <row r="143" spans="1:9" ht="13.5" hidden="1" thickBot="1" x14ac:dyDescent="0.25">
      <c r="A143" s="75" t="str">
        <f>'[1]CtaINGRESOSS AC'!A138</f>
        <v>´2240700000000000000000</v>
      </c>
      <c r="B143" s="75" t="str">
        <f>'[1]CtaINGRESOSS AC'!B138</f>
        <v>IVA Cedido de Licores (Ley 788 de 2002)</v>
      </c>
      <c r="C143" s="76">
        <v>4087068000</v>
      </c>
      <c r="D143" s="76">
        <v>0</v>
      </c>
      <c r="E143" s="76">
        <v>4087068000</v>
      </c>
      <c r="F143" s="77"/>
      <c r="G143" s="76">
        <v>3819230076</v>
      </c>
      <c r="H143" s="78">
        <v>93.446697632630531</v>
      </c>
      <c r="I143" s="79">
        <v>267837924</v>
      </c>
    </row>
    <row r="144" spans="1:9" ht="13.5" hidden="1" thickBot="1" x14ac:dyDescent="0.25">
      <c r="A144" s="75" t="str">
        <f>'[1]CtaINGRESOSS AC'!A139</f>
        <v>´2240800000000000000000</v>
      </c>
      <c r="B144" s="75" t="str">
        <f>'[1]CtaINGRESOSS AC'!B139</f>
        <v>Provisi󮠰ara Cesant_xD873_</v>
      </c>
      <c r="C144" s="76">
        <v>38000000000</v>
      </c>
      <c r="D144" s="76">
        <v>0</v>
      </c>
      <c r="E144" s="76">
        <v>38000000000</v>
      </c>
      <c r="F144" s="77"/>
      <c r="G144" s="76">
        <v>38000000000</v>
      </c>
      <c r="H144" s="78">
        <v>100</v>
      </c>
      <c r="I144" s="79">
        <v>0</v>
      </c>
    </row>
    <row r="145" spans="1:9" ht="13.5" hidden="1" thickBot="1" x14ac:dyDescent="0.25">
      <c r="A145" s="75" t="str">
        <f>'[1]CtaINGRESOSS AC'!A140</f>
        <v>´2240900000000000000000</v>
      </c>
      <c r="B145" s="75" t="str">
        <f>'[1]CtaINGRESOSS AC'!B140</f>
        <v>IVA al Servicio de Telefon_xD860_M󶩬 (Ley 788/02)</v>
      </c>
      <c r="C145" s="76">
        <v>1571844000</v>
      </c>
      <c r="D145" s="76">
        <v>0</v>
      </c>
      <c r="E145" s="76">
        <v>1571844000</v>
      </c>
      <c r="F145" s="77"/>
      <c r="G145" s="76">
        <v>1365797821</v>
      </c>
      <c r="H145" s="78">
        <v>86.891435854957621</v>
      </c>
      <c r="I145" s="79">
        <v>206046179</v>
      </c>
    </row>
    <row r="146" spans="1:9" ht="13.5" hidden="1" thickBot="1" x14ac:dyDescent="0.25">
      <c r="A146" s="75" t="str">
        <f>'[1]CtaINGRESOSS AC'!A141</f>
        <v>´2240901000000000000000</v>
      </c>
      <c r="B146" s="75" t="str">
        <f>'[1]CtaINGRESOSS AC'!B141</f>
        <v>Instituto Distrital de Recreaci󮠹 Deporte</v>
      </c>
      <c r="C146" s="76">
        <v>1571844000</v>
      </c>
      <c r="D146" s="76">
        <v>0</v>
      </c>
      <c r="E146" s="76">
        <v>1571844000</v>
      </c>
      <c r="F146" s="77"/>
      <c r="G146" s="76">
        <v>1365797821</v>
      </c>
      <c r="H146" s="78">
        <v>86.891435854957621</v>
      </c>
      <c r="I146" s="79">
        <v>206046179</v>
      </c>
    </row>
    <row r="147" spans="1:9" ht="13.5" hidden="1" thickBot="1" x14ac:dyDescent="0.25">
      <c r="A147" s="75" t="str">
        <f>'[1]CtaINGRESOSS AC'!A142</f>
        <v>´2240904000000000000000</v>
      </c>
      <c r="B147" s="75" t="str">
        <f>'[1]CtaINGRESOSS AC'!B142</f>
        <v>Instituto Distrital de Recreaci󮠹 Deporte Recursos del Balance</v>
      </c>
      <c r="C147" s="76">
        <v>0</v>
      </c>
      <c r="D147" s="76">
        <v>0</v>
      </c>
      <c r="E147" s="76">
        <v>0</v>
      </c>
      <c r="F147" s="77"/>
      <c r="G147" s="76">
        <v>0</v>
      </c>
      <c r="H147" s="78">
        <v>0</v>
      </c>
      <c r="I147" s="79">
        <v>0</v>
      </c>
    </row>
    <row r="148" spans="1:9" ht="13.5" hidden="1" thickBot="1" x14ac:dyDescent="0.25">
      <c r="A148" s="75" t="str">
        <f>'[1]CtaINGRESOSS AC'!A143</f>
        <v>´2241200000000000000000</v>
      </c>
      <c r="B148" s="75" t="str">
        <f>'[1]CtaINGRESOSS AC'!B143</f>
        <v>Fondo de Pensiones Pblicas</v>
      </c>
      <c r="C148" s="76">
        <v>298000000000</v>
      </c>
      <c r="D148" s="76">
        <v>0</v>
      </c>
      <c r="E148" s="76">
        <v>298000000000</v>
      </c>
      <c r="F148" s="77"/>
      <c r="G148" s="76">
        <v>298000000000</v>
      </c>
      <c r="H148" s="78">
        <v>100</v>
      </c>
      <c r="I148" s="79">
        <v>0</v>
      </c>
    </row>
    <row r="149" spans="1:9" ht="13.5" hidden="1" thickBot="1" x14ac:dyDescent="0.25">
      <c r="A149" s="75" t="str">
        <f>'[1]CtaINGRESOSS AC'!A144</f>
        <v>´2241300000000000000000</v>
      </c>
      <c r="B149" s="75" t="str">
        <f>'[1]CtaINGRESOSS AC'!B144</f>
        <v>Bonos Pensionales</v>
      </c>
      <c r="C149" s="76">
        <v>135143210000</v>
      </c>
      <c r="D149" s="76">
        <v>0</v>
      </c>
      <c r="E149" s="76">
        <v>135143210000</v>
      </c>
      <c r="F149" s="77"/>
      <c r="G149" s="76">
        <v>70589408000</v>
      </c>
      <c r="H149" s="78">
        <v>52.233040786880821</v>
      </c>
      <c r="I149" s="79">
        <v>64553802000</v>
      </c>
    </row>
    <row r="150" spans="1:9" ht="13.5" hidden="1" thickBot="1" x14ac:dyDescent="0.25">
      <c r="A150" s="75" t="str">
        <f>'[1]CtaINGRESOSS AC'!A145</f>
        <v>´2241400000000000000000</v>
      </c>
      <c r="B150" s="75" t="str">
        <f>'[1]CtaINGRESOSS AC'!B145</f>
        <v>Cuotas Partes</v>
      </c>
      <c r="C150" s="76">
        <v>50000000000</v>
      </c>
      <c r="D150" s="76">
        <v>0</v>
      </c>
      <c r="E150" s="76">
        <v>50000000000</v>
      </c>
      <c r="F150" s="77"/>
      <c r="G150" s="76">
        <v>7221109158</v>
      </c>
      <c r="H150" s="78">
        <v>14.442218316</v>
      </c>
      <c r="I150" s="79">
        <v>42778890842</v>
      </c>
    </row>
    <row r="151" spans="1:9" ht="13.5" hidden="1" thickBot="1" x14ac:dyDescent="0.25">
      <c r="A151" s="75" t="str">
        <f>'[1]CtaINGRESOSS AC'!A146</f>
        <v>´2241600000000000000000</v>
      </c>
      <c r="B151" s="75" t="str">
        <f>'[1]CtaINGRESOSS AC'!B146</f>
        <v>5% Contratos Obra Pblica</v>
      </c>
      <c r="C151" s="76">
        <v>42088346000</v>
      </c>
      <c r="D151" s="76">
        <v>0</v>
      </c>
      <c r="E151" s="76">
        <v>42088346000</v>
      </c>
      <c r="F151" s="77"/>
      <c r="G151" s="76">
        <v>19988287039</v>
      </c>
      <c r="H151" s="78">
        <v>47.491262875951456</v>
      </c>
      <c r="I151" s="79">
        <v>22100058961</v>
      </c>
    </row>
    <row r="152" spans="1:9" ht="13.5" thickBot="1" x14ac:dyDescent="0.25">
      <c r="A152" s="47" t="str">
        <f>'[1]CtaINGRESOSS AC'!A147</f>
        <v>´2250000000000000000000</v>
      </c>
      <c r="B152" s="47" t="str">
        <f>'[1]CtaINGRESOSS AC'!B147</f>
        <v>OTRAS TRANSFERENCIAS</v>
      </c>
      <c r="C152" s="54">
        <v>35684408000</v>
      </c>
      <c r="D152" s="54">
        <v>-16862673956</v>
      </c>
      <c r="E152" s="54">
        <v>18821734044</v>
      </c>
      <c r="F152" s="45"/>
      <c r="G152" s="54">
        <v>20106154876.290001</v>
      </c>
      <c r="H152" s="11">
        <v>106.82413655026355</v>
      </c>
      <c r="I152" s="57">
        <v>-1284420832.2900009</v>
      </c>
    </row>
    <row r="153" spans="1:9" ht="13.5" thickBot="1" x14ac:dyDescent="0.25">
      <c r="A153" s="47" t="str">
        <f>'[1]CtaINGRESOSS AC'!A148</f>
        <v>´2250500000000000000000</v>
      </c>
      <c r="B153" s="47" t="str">
        <f>'[1]CtaINGRESOSS AC'!B148</f>
        <v>Fondo Cuenta de Financiaci󮠤el Plan de Gesti󮠁mbiental del Distrito Capital</v>
      </c>
      <c r="C153" s="54">
        <v>33177692000</v>
      </c>
      <c r="D153" s="54">
        <v>-16862673956</v>
      </c>
      <c r="E153" s="54">
        <v>16315018044</v>
      </c>
      <c r="F153" s="45"/>
      <c r="G153" s="54">
        <v>17599438876.290001</v>
      </c>
      <c r="H153" s="11">
        <v>107.87262894117582</v>
      </c>
      <c r="I153" s="57">
        <v>-1284420832.2900009</v>
      </c>
    </row>
    <row r="154" spans="1:9" ht="13.5" thickBot="1" x14ac:dyDescent="0.25">
      <c r="A154" s="47" t="str">
        <f>'[1]CtaINGRESOSS AC'!A149</f>
        <v>´2259900000000000000000</v>
      </c>
      <c r="B154" s="47" t="str">
        <f>'[1]CtaINGRESOSS AC'!B149</f>
        <v>Otras</v>
      </c>
      <c r="C154" s="54">
        <v>2506716000</v>
      </c>
      <c r="D154" s="54">
        <v>0</v>
      </c>
      <c r="E154" s="54">
        <v>2506716000</v>
      </c>
      <c r="F154" s="45"/>
      <c r="G154" s="54">
        <v>2506716000</v>
      </c>
      <c r="H154" s="11">
        <v>100</v>
      </c>
      <c r="I154" s="57">
        <v>0</v>
      </c>
    </row>
    <row r="155" spans="1:9" ht="13.5" thickBot="1" x14ac:dyDescent="0.25">
      <c r="A155" s="47" t="str">
        <f>'[1]CtaINGRESOSS AC'!A150</f>
        <v>´2400000000000000000000</v>
      </c>
      <c r="B155" s="47" t="str">
        <f>'[1]CtaINGRESOSS AC'!B150</f>
        <v>RECURSOS DE CAPITAL</v>
      </c>
      <c r="C155" s="54">
        <v>6616026247000</v>
      </c>
      <c r="D155" s="54">
        <v>-1228107933347</v>
      </c>
      <c r="E155" s="54">
        <v>5387918313653</v>
      </c>
      <c r="F155" s="45"/>
      <c r="G155" s="54">
        <v>3702339586968.1499</v>
      </c>
      <c r="H155" s="11">
        <v>68.715584970663173</v>
      </c>
      <c r="I155" s="57">
        <v>1685578726684.8501</v>
      </c>
    </row>
    <row r="156" spans="1:9" ht="13.5" thickBot="1" x14ac:dyDescent="0.25">
      <c r="A156" s="47" t="str">
        <f>'[1]CtaINGRESOSS AC'!A151</f>
        <v>´2410000000000000000000</v>
      </c>
      <c r="B156" s="47" t="str">
        <f>'[1]CtaINGRESOSS AC'!B151</f>
        <v>RECURSOS DEL BALANCE</v>
      </c>
      <c r="C156" s="54">
        <v>2441190755000</v>
      </c>
      <c r="D156" s="54">
        <v>-145424695010</v>
      </c>
      <c r="E156" s="54">
        <v>2295766059990</v>
      </c>
      <c r="F156" s="45"/>
      <c r="G156" s="54">
        <v>2275818798694.1001</v>
      </c>
      <c r="H156" s="11">
        <v>99.131128312961167</v>
      </c>
      <c r="I156" s="57">
        <v>19947261295.899902</v>
      </c>
    </row>
    <row r="157" spans="1:9" ht="13.5" thickBot="1" x14ac:dyDescent="0.25">
      <c r="A157" s="47" t="str">
        <f>'[1]CtaINGRESOSS AC'!A152</f>
        <v>´2410300000000000000000</v>
      </c>
      <c r="B157" s="47" t="str">
        <f>'[1]CtaINGRESOSS AC'!B152</f>
        <v>Venta de Activos</v>
      </c>
      <c r="C157" s="54">
        <v>0</v>
      </c>
      <c r="D157" s="54">
        <v>0</v>
      </c>
      <c r="E157" s="54">
        <v>0</v>
      </c>
      <c r="F157" s="45"/>
      <c r="G157" s="54">
        <v>432606213.10000002</v>
      </c>
      <c r="H157" s="11">
        <v>0</v>
      </c>
      <c r="I157" s="57">
        <v>-432606213.10000002</v>
      </c>
    </row>
    <row r="158" spans="1:9" ht="13.5" thickBot="1" x14ac:dyDescent="0.25">
      <c r="A158" s="47" t="str">
        <f>'[1]CtaINGRESOSS AC'!A153</f>
        <v>´2410500000000000000000</v>
      </c>
      <c r="B158" s="47" t="str">
        <f>'[1]CtaINGRESOSS AC'!B153</f>
        <v>Recursos Reservas</v>
      </c>
      <c r="C158" s="54">
        <v>0</v>
      </c>
      <c r="D158" s="54">
        <v>0</v>
      </c>
      <c r="E158" s="54">
        <v>0</v>
      </c>
      <c r="F158" s="45"/>
      <c r="G158" s="54">
        <v>0</v>
      </c>
      <c r="H158" s="11">
        <v>0</v>
      </c>
      <c r="I158" s="57">
        <v>0</v>
      </c>
    </row>
    <row r="159" spans="1:9" ht="13.5" thickBot="1" x14ac:dyDescent="0.25">
      <c r="A159" s="47" t="str">
        <f>'[1]CtaINGRESOSS AC'!A154</f>
        <v>´2410600000000000000000</v>
      </c>
      <c r="B159" s="47" t="str">
        <f>'[1]CtaINGRESOSS AC'!B154</f>
        <v>Recursos Pasivos Exigibles</v>
      </c>
      <c r="C159" s="54">
        <v>254852324000</v>
      </c>
      <c r="D159" s="54">
        <v>-23497116979</v>
      </c>
      <c r="E159" s="54">
        <v>231355207021</v>
      </c>
      <c r="F159" s="45"/>
      <c r="G159" s="54">
        <v>223609363524</v>
      </c>
      <c r="H159" s="11">
        <v>96.651969239535234</v>
      </c>
      <c r="I159" s="57">
        <v>7745843497</v>
      </c>
    </row>
    <row r="160" spans="1:9" ht="13.5" thickBot="1" x14ac:dyDescent="0.25">
      <c r="A160" s="47" t="str">
        <f>'[1]CtaINGRESOSS AC'!A155</f>
        <v>´2410700000000000000000</v>
      </c>
      <c r="B160" s="47" t="str">
        <f>'[1]CtaINGRESOSS AC'!B155</f>
        <v>Cancelaci󮠤e Reservas</v>
      </c>
      <c r="C160" s="54">
        <v>0</v>
      </c>
      <c r="D160" s="54">
        <v>296639088</v>
      </c>
      <c r="E160" s="54">
        <v>296639088</v>
      </c>
      <c r="F160" s="45"/>
      <c r="G160" s="54">
        <v>296639088</v>
      </c>
      <c r="H160" s="11">
        <v>100</v>
      </c>
      <c r="I160" s="57">
        <v>0</v>
      </c>
    </row>
    <row r="161" spans="1:9" ht="13.5" thickBot="1" x14ac:dyDescent="0.25">
      <c r="A161" s="47" t="str">
        <f>'[1]CtaINGRESOSS AC'!A156</f>
        <v>´2410800000000000000000</v>
      </c>
      <c r="B161" s="47" t="str">
        <f>'[1]CtaINGRESOSS AC'!B156</f>
        <v>Otros Recursos del Balance</v>
      </c>
      <c r="C161" s="54">
        <v>2095595961000</v>
      </c>
      <c r="D161" s="54">
        <v>-174606148449</v>
      </c>
      <c r="E161" s="54">
        <v>1920989812551</v>
      </c>
      <c r="F161" s="45"/>
      <c r="G161" s="54">
        <v>1908355789468</v>
      </c>
      <c r="H161" s="11">
        <v>99.342317018005289</v>
      </c>
      <c r="I161" s="57">
        <v>12634023083</v>
      </c>
    </row>
    <row r="162" spans="1:9" ht="13.5" thickBot="1" x14ac:dyDescent="0.25">
      <c r="A162" s="47" t="str">
        <f>'[1]CtaINGRESOSS AC'!A157</f>
        <v>´2410801000000000000000</v>
      </c>
      <c r="B162" s="47" t="str">
        <f>'[1]CtaINGRESOSS AC'!B157</f>
        <v>Otros Recursos del Balance de Destinaci󮠅spec_xD9A9_ca</v>
      </c>
      <c r="C162" s="54">
        <v>937719024000</v>
      </c>
      <c r="D162" s="54">
        <v>-170740483385</v>
      </c>
      <c r="E162" s="54">
        <v>766978540615</v>
      </c>
      <c r="F162" s="45"/>
      <c r="G162" s="54">
        <v>754250463448</v>
      </c>
      <c r="H162" s="11">
        <v>98.34049109681817</v>
      </c>
      <c r="I162" s="57">
        <v>12728077167</v>
      </c>
    </row>
    <row r="163" spans="1:9" ht="13.5" thickBot="1" x14ac:dyDescent="0.25">
      <c r="A163" s="47" t="str">
        <f>'[1]CtaINGRESOSS AC'!A158</f>
        <v>´2410802000000000000000</v>
      </c>
      <c r="B163" s="47" t="str">
        <f>'[1]CtaINGRESOSS AC'!B158</f>
        <v>Otros Recursos del Balance de Libre Destinaci󮍊</v>
      </c>
      <c r="C163" s="54">
        <v>1157876937000</v>
      </c>
      <c r="D163" s="54">
        <v>-3865665064</v>
      </c>
      <c r="E163" s="54">
        <v>1154011271936</v>
      </c>
      <c r="F163" s="45"/>
      <c r="G163" s="54">
        <v>1154105326020</v>
      </c>
      <c r="H163" s="11">
        <v>100.00815018763572</v>
      </c>
      <c r="I163" s="57">
        <v>-94054084</v>
      </c>
    </row>
    <row r="164" spans="1:9" ht="13.5" thickBot="1" x14ac:dyDescent="0.25">
      <c r="A164" s="47" t="str">
        <f>'[1]CtaINGRESOSS AC'!A159</f>
        <v>´2410900000000000000000</v>
      </c>
      <c r="B164" s="47" t="str">
        <f>'[1]CtaINGRESOSS AC'!B159</f>
        <v>Recursos del Balance SGP Vigencia Anterior</v>
      </c>
      <c r="C164" s="54">
        <v>75242470000</v>
      </c>
      <c r="D164" s="54">
        <v>52381931330</v>
      </c>
      <c r="E164" s="54">
        <v>127624401330</v>
      </c>
      <c r="F164" s="45"/>
      <c r="G164" s="54">
        <v>127624400401</v>
      </c>
      <c r="H164" s="11">
        <v>99.999999272082775</v>
      </c>
      <c r="I164" s="57">
        <v>929</v>
      </c>
    </row>
    <row r="165" spans="1:9" ht="13.5" thickBot="1" x14ac:dyDescent="0.25">
      <c r="A165" s="47" t="str">
        <f>'[1]CtaINGRESOSS AC'!A160</f>
        <v>´2411000000000000000000</v>
      </c>
      <c r="B165" s="47" t="str">
        <f>'[1]CtaINGRESOSS AC'!B160</f>
        <v>Recursos del Balance Estampilla Pro Universidad</v>
      </c>
      <c r="C165" s="54">
        <v>15500000000</v>
      </c>
      <c r="D165" s="54">
        <v>0</v>
      </c>
      <c r="E165" s="54">
        <v>15500000000</v>
      </c>
      <c r="F165" s="45"/>
      <c r="G165" s="54">
        <v>15500000000</v>
      </c>
      <c r="H165" s="11">
        <v>100</v>
      </c>
      <c r="I165" s="57">
        <v>0</v>
      </c>
    </row>
    <row r="166" spans="1:9" ht="13.5" thickBot="1" x14ac:dyDescent="0.25">
      <c r="A166" s="47" t="str">
        <f>'[1]CtaINGRESOSS AC'!A161</f>
        <v>´2411001000000000000000</v>
      </c>
      <c r="B166" s="47" t="str">
        <f>'[1]CtaINGRESOSS AC'!B161</f>
        <v>Recursos Balance Estampilla - Inversi󮍊</v>
      </c>
      <c r="C166" s="54">
        <v>15500000000</v>
      </c>
      <c r="D166" s="54">
        <v>0</v>
      </c>
      <c r="E166" s="54">
        <v>15500000000</v>
      </c>
      <c r="F166" s="45"/>
      <c r="G166" s="54">
        <v>15500000000</v>
      </c>
      <c r="H166" s="11">
        <v>100</v>
      </c>
      <c r="I166" s="57">
        <v>0</v>
      </c>
    </row>
    <row r="167" spans="1:9" ht="13.5" thickBot="1" x14ac:dyDescent="0.25">
      <c r="A167" s="47" t="str">
        <f>'[1]CtaINGRESOSS AC'!A162</f>
        <v>´2420000000000000000000</v>
      </c>
      <c r="B167" s="47" t="str">
        <f>'[1]CtaINGRESOSS AC'!B162</f>
        <v>RECURSOS DEL CRɄITO</v>
      </c>
      <c r="C167" s="54">
        <v>2882460440000</v>
      </c>
      <c r="D167" s="54">
        <v>-1092343100295</v>
      </c>
      <c r="E167" s="54">
        <v>1790117339705</v>
      </c>
      <c r="F167" s="45"/>
      <c r="G167" s="54">
        <v>14316392086</v>
      </c>
      <c r="H167" s="11">
        <v>0.79974601488186536</v>
      </c>
      <c r="I167" s="57">
        <v>1775800947619</v>
      </c>
    </row>
    <row r="168" spans="1:9" ht="13.5" thickBot="1" x14ac:dyDescent="0.25">
      <c r="A168" s="47" t="str">
        <f>'[1]CtaINGRESOSS AC'!A163</f>
        <v>´2420300000000000000000</v>
      </c>
      <c r="B168" s="47" t="str">
        <f>'[1]CtaINGRESOSS AC'!B163</f>
        <v>Cr餩to Vigencia</v>
      </c>
      <c r="C168" s="54">
        <v>2851410680000</v>
      </c>
      <c r="D168" s="54">
        <v>-1092343100295</v>
      </c>
      <c r="E168" s="54">
        <v>1759067579705</v>
      </c>
      <c r="F168" s="45"/>
      <c r="G168" s="54">
        <v>0</v>
      </c>
      <c r="H168" s="11">
        <v>0</v>
      </c>
      <c r="I168" s="57">
        <v>1759067579705</v>
      </c>
    </row>
    <row r="169" spans="1:9" ht="13.5" thickBot="1" x14ac:dyDescent="0.25">
      <c r="A169" s="47" t="str">
        <f>'[1]CtaINGRESOSS AC'!A164</f>
        <v>´2420400000000000000000</v>
      </c>
      <c r="B169" s="47" t="str">
        <f>'[1]CtaINGRESOSS AC'!B164</f>
        <v>Cr餩to Vigencia Anterior</v>
      </c>
      <c r="C169" s="54">
        <v>31049760000</v>
      </c>
      <c r="D169" s="54">
        <v>0</v>
      </c>
      <c r="E169" s="54">
        <v>31049760000</v>
      </c>
      <c r="F169" s="45"/>
      <c r="G169" s="54">
        <v>14316392086</v>
      </c>
      <c r="H169" s="11">
        <v>46.107899339640632</v>
      </c>
      <c r="I169" s="57">
        <v>16733367914</v>
      </c>
    </row>
    <row r="170" spans="1:9" ht="13.5" thickBot="1" x14ac:dyDescent="0.25">
      <c r="A170" s="47" t="str">
        <f>'[1]CtaINGRESOSS AC'!A165</f>
        <v>´2430000000000000000000</v>
      </c>
      <c r="B170" s="47" t="str">
        <f>'[1]CtaINGRESOSS AC'!B165</f>
        <v>RENDIMIENTOS POR OPERACIONES FINANCIERAS</v>
      </c>
      <c r="C170" s="54">
        <v>317134580000</v>
      </c>
      <c r="D170" s="54">
        <v>440549693</v>
      </c>
      <c r="E170" s="54">
        <v>317575129693</v>
      </c>
      <c r="F170" s="45"/>
      <c r="G170" s="54">
        <v>404338020172.05994</v>
      </c>
      <c r="H170" s="11">
        <v>127.32042983433043</v>
      </c>
      <c r="I170" s="57">
        <v>-86762890479.059937</v>
      </c>
    </row>
    <row r="171" spans="1:9" ht="13.5" thickBot="1" x14ac:dyDescent="0.25">
      <c r="A171" s="47" t="str">
        <f>'[1]CtaINGRESOSS AC'!A166</f>
        <v>´2430100000000000000000</v>
      </c>
      <c r="B171" s="47" t="str">
        <f>'[1]CtaINGRESOSS AC'!B166</f>
        <v>Rendimientos Provenientes de Recursos de Destinaci󮠅spec_xD9A9_ca</v>
      </c>
      <c r="C171" s="54">
        <v>146835707000</v>
      </c>
      <c r="D171" s="54">
        <v>339376693</v>
      </c>
      <c r="E171" s="54">
        <v>147175083693</v>
      </c>
      <c r="F171" s="45"/>
      <c r="G171" s="54">
        <v>172620726100.23001</v>
      </c>
      <c r="H171" s="11">
        <v>117.2893683962894</v>
      </c>
      <c r="I171" s="57">
        <v>-25445642407.230011</v>
      </c>
    </row>
    <row r="172" spans="1:9" ht="13.5" thickBot="1" x14ac:dyDescent="0.25">
      <c r="A172" s="47" t="str">
        <f>'[1]CtaINGRESOSS AC'!A167</f>
        <v>´2430200000000000000000</v>
      </c>
      <c r="B172" s="47" t="str">
        <f>'[1]CtaINGRESOSS AC'!B167</f>
        <v>Rendimientos Provenientes de Recursos de Libre Destinaci󮍊</v>
      </c>
      <c r="C172" s="54">
        <v>170298873000</v>
      </c>
      <c r="D172" s="54">
        <v>101173000</v>
      </c>
      <c r="E172" s="54">
        <v>170400046000</v>
      </c>
      <c r="F172" s="45"/>
      <c r="G172" s="54">
        <v>231717294071.83002</v>
      </c>
      <c r="H172" s="11">
        <v>135.98429079756821</v>
      </c>
      <c r="I172" s="57">
        <v>-61317248071.830017</v>
      </c>
    </row>
    <row r="173" spans="1:9" ht="13.5" thickBot="1" x14ac:dyDescent="0.25">
      <c r="A173" s="47" t="str">
        <f>'[1]CtaINGRESOSS AC'!A168</f>
        <v>´2440000000000000000000</v>
      </c>
      <c r="B173" s="47" t="str">
        <f>'[1]CtaINGRESOSS AC'!B168</f>
        <v>DIFERENCIAL CAMBIARIO</v>
      </c>
      <c r="C173" s="54">
        <v>0</v>
      </c>
      <c r="D173" s="54">
        <v>0</v>
      </c>
      <c r="E173" s="54">
        <v>0</v>
      </c>
      <c r="F173" s="45"/>
      <c r="G173" s="54">
        <v>3307727756.8000002</v>
      </c>
      <c r="H173" s="11">
        <v>0</v>
      </c>
      <c r="I173" s="57">
        <v>-3307727756.8000002</v>
      </c>
    </row>
    <row r="174" spans="1:9" ht="13.5" thickBot="1" x14ac:dyDescent="0.25">
      <c r="A174" s="47" t="str">
        <f>'[1]CtaINGRESOSS AC'!A169</f>
        <v>´2450000000000000000000</v>
      </c>
      <c r="B174" s="47" t="str">
        <f>'[1]CtaINGRESOSS AC'!B169</f>
        <v>EXCEDENTES FINANCIEROS DE LOS ESTABLECIMIENTOS PڂLICOS Y UTILIDADES EMPRESAS</v>
      </c>
      <c r="C174" s="54">
        <v>946948185000</v>
      </c>
      <c r="D174" s="54">
        <v>4723269196</v>
      </c>
      <c r="E174" s="54">
        <v>951671454196</v>
      </c>
      <c r="F174" s="45"/>
      <c r="G174" s="54">
        <v>960550544173.33997</v>
      </c>
      <c r="H174" s="11">
        <v>100.93299950715043</v>
      </c>
      <c r="I174" s="57">
        <v>-8879089977.3399658</v>
      </c>
    </row>
    <row r="175" spans="1:9" ht="13.5" thickBot="1" x14ac:dyDescent="0.25">
      <c r="A175" s="47" t="str">
        <f>'[1]CtaINGRESOSS AC'!A170</f>
        <v>´2460000000000000000000</v>
      </c>
      <c r="B175" s="47" t="str">
        <f>'[1]CtaINGRESOSS AC'!B170</f>
        <v>DONACIONES</v>
      </c>
      <c r="C175" s="54">
        <v>0</v>
      </c>
      <c r="D175" s="54">
        <v>0</v>
      </c>
      <c r="E175" s="54">
        <v>0</v>
      </c>
      <c r="F175" s="45"/>
      <c r="G175" s="54">
        <v>834808809</v>
      </c>
      <c r="H175" s="11">
        <v>0</v>
      </c>
      <c r="I175" s="57">
        <v>-834808809</v>
      </c>
    </row>
    <row r="176" spans="1:9" x14ac:dyDescent="0.2">
      <c r="A176" s="47" t="str">
        <f>'[1]CtaINGRESOSS AC'!A171</f>
        <v>´2490000000000000000000</v>
      </c>
      <c r="B176" s="47" t="str">
        <f>'[1]CtaINGRESOSS AC'!B171</f>
        <v>OTROS RECURSOS DE CAPITAL</v>
      </c>
      <c r="C176" s="54">
        <v>28292287000</v>
      </c>
      <c r="D176" s="54">
        <v>4496043069</v>
      </c>
      <c r="E176" s="54">
        <v>32788330069</v>
      </c>
      <c r="F176" s="45"/>
      <c r="G176" s="54">
        <v>43173295276.849998</v>
      </c>
      <c r="H176" s="11">
        <v>131.67274815763963</v>
      </c>
      <c r="I176" s="57">
        <v>-10384965207.849998</v>
      </c>
    </row>
    <row r="185" spans="1:9" ht="15.75" x14ac:dyDescent="0.25">
      <c r="B185" s="160" t="s">
        <v>121</v>
      </c>
      <c r="C185" s="160"/>
      <c r="D185" s="160"/>
      <c r="E185" s="160"/>
      <c r="F185" s="160"/>
      <c r="G185" s="160"/>
      <c r="H185" s="160"/>
    </row>
    <row r="186" spans="1:9" ht="15.75" x14ac:dyDescent="0.25">
      <c r="B186" s="160" t="s">
        <v>70</v>
      </c>
      <c r="C186" s="160"/>
      <c r="D186" s="160"/>
      <c r="E186" s="160"/>
      <c r="F186" s="160"/>
      <c r="G186" s="160"/>
      <c r="H186" s="160"/>
    </row>
    <row r="191" spans="1:9" ht="13.5" thickBot="1" x14ac:dyDescent="0.25"/>
    <row r="192" spans="1:9" x14ac:dyDescent="0.2">
      <c r="A192" s="81" t="s">
        <v>71</v>
      </c>
      <c r="B192" s="82" t="s">
        <v>72</v>
      </c>
      <c r="C192" s="83">
        <v>3737783888000</v>
      </c>
      <c r="D192" s="83">
        <v>1414919795</v>
      </c>
      <c r="E192" s="83">
        <v>3739198807795</v>
      </c>
      <c r="F192" s="83"/>
      <c r="G192" s="83">
        <v>2708223171636</v>
      </c>
      <c r="H192" s="83">
        <v>72.427899955205518</v>
      </c>
      <c r="I192" s="84">
        <v>1030975636159</v>
      </c>
    </row>
    <row r="193" spans="1:9" x14ac:dyDescent="0.2">
      <c r="A193" s="85" t="s">
        <v>73</v>
      </c>
      <c r="B193" s="86" t="s">
        <v>74</v>
      </c>
      <c r="C193" s="87">
        <v>2668824595000</v>
      </c>
      <c r="D193" s="87">
        <v>2376932195</v>
      </c>
      <c r="E193" s="87">
        <v>2671201527195</v>
      </c>
      <c r="F193" s="87"/>
      <c r="G193" s="87">
        <v>1779450797380</v>
      </c>
      <c r="H193" s="87">
        <v>66.616119347931871</v>
      </c>
      <c r="I193" s="88">
        <v>891750729815</v>
      </c>
    </row>
    <row r="194" spans="1:9" x14ac:dyDescent="0.2">
      <c r="A194" s="85" t="s">
        <v>75</v>
      </c>
      <c r="B194" s="86" t="s">
        <v>76</v>
      </c>
      <c r="C194" s="87">
        <v>2666698870000</v>
      </c>
      <c r="D194" s="87">
        <v>-84240679775</v>
      </c>
      <c r="E194" s="87">
        <v>2582458190225</v>
      </c>
      <c r="F194" s="87"/>
      <c r="G194" s="87">
        <v>1700133094114</v>
      </c>
      <c r="H194" s="87">
        <v>65.83390587112946</v>
      </c>
      <c r="I194" s="88">
        <v>882325096111</v>
      </c>
    </row>
    <row r="195" spans="1:9" x14ac:dyDescent="0.2">
      <c r="A195" s="85" t="s">
        <v>77</v>
      </c>
      <c r="B195" s="86" t="s">
        <v>78</v>
      </c>
      <c r="C195" s="87">
        <v>1525725000</v>
      </c>
      <c r="D195" s="87">
        <v>86617611970</v>
      </c>
      <c r="E195" s="87">
        <v>88143336970</v>
      </c>
      <c r="F195" s="87"/>
      <c r="G195" s="87">
        <v>78337292880</v>
      </c>
      <c r="H195" s="87">
        <v>88.874888985270061</v>
      </c>
      <c r="I195" s="88">
        <v>9806044090</v>
      </c>
    </row>
    <row r="196" spans="1:9" x14ac:dyDescent="0.2">
      <c r="A196" s="85" t="s">
        <v>79</v>
      </c>
      <c r="B196" s="86" t="s">
        <v>80</v>
      </c>
      <c r="C196" s="87">
        <v>0</v>
      </c>
      <c r="D196" s="87">
        <v>0</v>
      </c>
      <c r="E196" s="87">
        <v>0</v>
      </c>
      <c r="F196" s="87"/>
      <c r="G196" s="87">
        <v>0</v>
      </c>
      <c r="H196" s="87">
        <v>0</v>
      </c>
      <c r="I196" s="88">
        <v>0</v>
      </c>
    </row>
    <row r="197" spans="1:9" x14ac:dyDescent="0.2">
      <c r="A197" s="85" t="s">
        <v>81</v>
      </c>
      <c r="B197" s="86" t="s">
        <v>82</v>
      </c>
      <c r="C197" s="87">
        <v>1525725000</v>
      </c>
      <c r="D197" s="87">
        <v>86617611970</v>
      </c>
      <c r="E197" s="87">
        <v>88143336970</v>
      </c>
      <c r="F197" s="87"/>
      <c r="G197" s="87">
        <v>78337292880</v>
      </c>
      <c r="H197" s="87">
        <v>88.874888985270061</v>
      </c>
      <c r="I197" s="88">
        <v>9806044090</v>
      </c>
    </row>
    <row r="198" spans="1:9" x14ac:dyDescent="0.2">
      <c r="A198" s="85" t="s">
        <v>83</v>
      </c>
      <c r="B198" s="86" t="s">
        <v>84</v>
      </c>
      <c r="C198" s="87">
        <v>600000000</v>
      </c>
      <c r="D198" s="87">
        <v>0</v>
      </c>
      <c r="E198" s="87">
        <v>600000000</v>
      </c>
      <c r="F198" s="87"/>
      <c r="G198" s="87">
        <v>980410386</v>
      </c>
      <c r="H198" s="87">
        <v>163.40173099999998</v>
      </c>
      <c r="I198" s="88">
        <v>-380410386</v>
      </c>
    </row>
    <row r="199" spans="1:9" x14ac:dyDescent="0.2">
      <c r="A199" s="85" t="s">
        <v>85</v>
      </c>
      <c r="B199" s="86" t="s">
        <v>86</v>
      </c>
      <c r="C199" s="87">
        <v>478773425000</v>
      </c>
      <c r="D199" s="87">
        <v>0</v>
      </c>
      <c r="E199" s="87">
        <v>478773425000</v>
      </c>
      <c r="F199" s="87"/>
      <c r="G199" s="87">
        <v>476523207002</v>
      </c>
      <c r="H199" s="87">
        <v>99.530003571522371</v>
      </c>
      <c r="I199" s="88">
        <v>2250217998</v>
      </c>
    </row>
    <row r="200" spans="1:9" x14ac:dyDescent="0.2">
      <c r="A200" s="85" t="s">
        <v>87</v>
      </c>
      <c r="B200" s="86" t="s">
        <v>88</v>
      </c>
      <c r="C200" s="87">
        <v>52998835000</v>
      </c>
      <c r="D200" s="87">
        <v>-34782838691</v>
      </c>
      <c r="E200" s="87">
        <v>18215996309</v>
      </c>
      <c r="F200" s="87"/>
      <c r="G200" s="87">
        <v>21321073092</v>
      </c>
      <c r="H200" s="87">
        <v>117.04587951341354</v>
      </c>
      <c r="I200" s="88">
        <v>-3105076783</v>
      </c>
    </row>
    <row r="201" spans="1:9" x14ac:dyDescent="0.2">
      <c r="A201" s="85" t="s">
        <v>89</v>
      </c>
      <c r="B201" s="86" t="s">
        <v>90</v>
      </c>
      <c r="C201" s="87">
        <v>271380488000</v>
      </c>
      <c r="D201" s="87">
        <v>39331116534</v>
      </c>
      <c r="E201" s="87">
        <v>310711604534</v>
      </c>
      <c r="F201" s="87"/>
      <c r="G201" s="87">
        <v>310711604534</v>
      </c>
      <c r="H201" s="87">
        <v>100</v>
      </c>
      <c r="I201" s="88">
        <v>0</v>
      </c>
    </row>
    <row r="202" spans="1:9" x14ac:dyDescent="0.2">
      <c r="A202" s="85" t="s">
        <v>91</v>
      </c>
      <c r="B202" s="86" t="s">
        <v>92</v>
      </c>
      <c r="C202" s="87">
        <v>271380488000</v>
      </c>
      <c r="D202" s="87">
        <v>39331116534</v>
      </c>
      <c r="E202" s="87">
        <v>310711604534</v>
      </c>
      <c r="F202" s="87"/>
      <c r="G202" s="87">
        <v>310711604534</v>
      </c>
      <c r="H202" s="87">
        <v>100</v>
      </c>
      <c r="I202" s="88">
        <v>0</v>
      </c>
    </row>
    <row r="203" spans="1:9" x14ac:dyDescent="0.2">
      <c r="A203" s="85" t="s">
        <v>93</v>
      </c>
      <c r="B203" s="86" t="s">
        <v>94</v>
      </c>
      <c r="C203" s="87">
        <v>271380488000</v>
      </c>
      <c r="D203" s="87">
        <v>39331116534</v>
      </c>
      <c r="E203" s="87">
        <v>310711604534</v>
      </c>
      <c r="F203" s="87"/>
      <c r="G203" s="87">
        <v>310711604534</v>
      </c>
      <c r="H203" s="87">
        <v>100</v>
      </c>
      <c r="I203" s="88">
        <v>0</v>
      </c>
    </row>
    <row r="204" spans="1:9" x14ac:dyDescent="0.2">
      <c r="A204" s="85" t="s">
        <v>95</v>
      </c>
      <c r="B204" s="86" t="s">
        <v>96</v>
      </c>
      <c r="C204" s="87">
        <v>70836994000</v>
      </c>
      <c r="D204" s="87">
        <v>-7833376376</v>
      </c>
      <c r="E204" s="87">
        <v>63003617624</v>
      </c>
      <c r="F204" s="87"/>
      <c r="G204" s="87">
        <v>63003617624</v>
      </c>
      <c r="H204" s="87">
        <v>100</v>
      </c>
      <c r="I204" s="88">
        <v>0</v>
      </c>
    </row>
    <row r="205" spans="1:9" x14ac:dyDescent="0.2">
      <c r="A205" s="85" t="s">
        <v>97</v>
      </c>
      <c r="B205" s="86" t="s">
        <v>98</v>
      </c>
      <c r="C205" s="87">
        <v>65775519000</v>
      </c>
      <c r="D205" s="87">
        <v>3285098533</v>
      </c>
      <c r="E205" s="87">
        <v>69060617533</v>
      </c>
      <c r="F205" s="87"/>
      <c r="G205" s="87">
        <v>69060617533</v>
      </c>
      <c r="H205" s="87">
        <v>100</v>
      </c>
      <c r="I205" s="88">
        <v>0</v>
      </c>
    </row>
    <row r="206" spans="1:9" x14ac:dyDescent="0.2">
      <c r="A206" s="85" t="s">
        <v>99</v>
      </c>
      <c r="B206" s="86" t="s">
        <v>100</v>
      </c>
      <c r="C206" s="87">
        <v>17781589000</v>
      </c>
      <c r="D206" s="87">
        <v>0</v>
      </c>
      <c r="E206" s="87">
        <v>17781589000</v>
      </c>
      <c r="F206" s="87"/>
      <c r="G206" s="87">
        <v>12426294219</v>
      </c>
      <c r="H206" s="87">
        <v>69.882923393404269</v>
      </c>
      <c r="I206" s="88">
        <v>5355294781</v>
      </c>
    </row>
    <row r="207" spans="1:9" x14ac:dyDescent="0.2">
      <c r="A207" s="85" t="s">
        <v>101</v>
      </c>
      <c r="B207" s="86" t="s">
        <v>102</v>
      </c>
      <c r="C207" s="87">
        <v>21295400000</v>
      </c>
      <c r="D207" s="87">
        <v>-962012400</v>
      </c>
      <c r="E207" s="87">
        <v>20333387600</v>
      </c>
      <c r="F207" s="87"/>
      <c r="G207" s="87">
        <v>13265335160</v>
      </c>
      <c r="H207" s="87">
        <v>65.239179132157986</v>
      </c>
      <c r="I207" s="88">
        <v>7068052440</v>
      </c>
    </row>
    <row r="208" spans="1:9" x14ac:dyDescent="0.2">
      <c r="A208" s="85" t="s">
        <v>103</v>
      </c>
      <c r="B208" s="86" t="s">
        <v>104</v>
      </c>
      <c r="C208" s="87">
        <v>4087068000</v>
      </c>
      <c r="D208" s="87">
        <v>0</v>
      </c>
      <c r="E208" s="87">
        <v>4087068000</v>
      </c>
      <c r="F208" s="87"/>
      <c r="G208" s="87">
        <v>3819230076</v>
      </c>
      <c r="H208" s="87">
        <v>93.446697632630531</v>
      </c>
      <c r="I208" s="88">
        <v>267837924</v>
      </c>
    </row>
    <row r="209" spans="1:9" x14ac:dyDescent="0.2">
      <c r="A209" s="85" t="s">
        <v>105</v>
      </c>
      <c r="B209" s="86" t="s">
        <v>106</v>
      </c>
      <c r="C209" s="87">
        <v>38000000000</v>
      </c>
      <c r="D209" s="87">
        <v>0</v>
      </c>
      <c r="E209" s="87">
        <v>38000000000</v>
      </c>
      <c r="F209" s="87"/>
      <c r="G209" s="87">
        <v>38000000000</v>
      </c>
      <c r="H209" s="87">
        <v>100</v>
      </c>
      <c r="I209" s="88">
        <v>0</v>
      </c>
    </row>
    <row r="210" spans="1:9" x14ac:dyDescent="0.2">
      <c r="A210" s="85" t="s">
        <v>107</v>
      </c>
      <c r="B210" s="86" t="s">
        <v>108</v>
      </c>
      <c r="C210" s="87">
        <v>1571844000</v>
      </c>
      <c r="D210" s="87">
        <v>0</v>
      </c>
      <c r="E210" s="87">
        <v>1571844000</v>
      </c>
      <c r="F210" s="87"/>
      <c r="G210" s="87">
        <v>1365797821</v>
      </c>
      <c r="H210" s="87">
        <v>86.891435854957621</v>
      </c>
      <c r="I210" s="88">
        <v>206046179</v>
      </c>
    </row>
    <row r="211" spans="1:9" x14ac:dyDescent="0.2">
      <c r="A211" s="85" t="s">
        <v>109</v>
      </c>
      <c r="B211" s="86" t="s">
        <v>110</v>
      </c>
      <c r="C211" s="87">
        <v>1571844000</v>
      </c>
      <c r="D211" s="87">
        <v>0</v>
      </c>
      <c r="E211" s="87">
        <v>1571844000</v>
      </c>
      <c r="F211" s="87"/>
      <c r="G211" s="87">
        <v>1365797821</v>
      </c>
      <c r="H211" s="87">
        <v>86.891435854957621</v>
      </c>
      <c r="I211" s="88">
        <v>206046179</v>
      </c>
    </row>
    <row r="212" spans="1:9" x14ac:dyDescent="0.2">
      <c r="A212" s="85" t="s">
        <v>111</v>
      </c>
      <c r="B212" s="86" t="s">
        <v>112</v>
      </c>
      <c r="C212" s="87">
        <v>0</v>
      </c>
      <c r="D212" s="87">
        <v>0</v>
      </c>
      <c r="E212" s="87">
        <v>0</v>
      </c>
      <c r="F212" s="87"/>
      <c r="G212" s="87">
        <v>0</v>
      </c>
      <c r="H212" s="87">
        <v>0</v>
      </c>
      <c r="I212" s="88">
        <v>0</v>
      </c>
    </row>
    <row r="213" spans="1:9" x14ac:dyDescent="0.2">
      <c r="A213" s="85" t="s">
        <v>113</v>
      </c>
      <c r="B213" s="86" t="s">
        <v>114</v>
      </c>
      <c r="C213" s="87">
        <v>298000000000</v>
      </c>
      <c r="D213" s="87">
        <v>0</v>
      </c>
      <c r="E213" s="87">
        <v>298000000000</v>
      </c>
      <c r="F213" s="87"/>
      <c r="G213" s="87">
        <v>298000000000</v>
      </c>
      <c r="H213" s="87">
        <v>100</v>
      </c>
      <c r="I213" s="88">
        <v>0</v>
      </c>
    </row>
    <row r="214" spans="1:9" x14ac:dyDescent="0.2">
      <c r="A214" s="85" t="s">
        <v>115</v>
      </c>
      <c r="B214" s="86" t="s">
        <v>116</v>
      </c>
      <c r="C214" s="87">
        <v>135143210000</v>
      </c>
      <c r="D214" s="87">
        <v>0</v>
      </c>
      <c r="E214" s="87">
        <v>135143210000</v>
      </c>
      <c r="F214" s="87"/>
      <c r="G214" s="87">
        <v>70589408000</v>
      </c>
      <c r="H214" s="87">
        <v>52.233040786880821</v>
      </c>
      <c r="I214" s="88">
        <v>64553802000</v>
      </c>
    </row>
    <row r="215" spans="1:9" x14ac:dyDescent="0.2">
      <c r="A215" s="85" t="s">
        <v>117</v>
      </c>
      <c r="B215" s="86" t="s">
        <v>118</v>
      </c>
      <c r="C215" s="87">
        <v>50000000000</v>
      </c>
      <c r="D215" s="87">
        <v>0</v>
      </c>
      <c r="E215" s="87">
        <v>50000000000</v>
      </c>
      <c r="F215" s="87"/>
      <c r="G215" s="87">
        <v>7221109158</v>
      </c>
      <c r="H215" s="87">
        <v>14.442218316</v>
      </c>
      <c r="I215" s="88">
        <v>42778890842</v>
      </c>
    </row>
    <row r="216" spans="1:9" ht="13.5" thickBot="1" x14ac:dyDescent="0.25">
      <c r="A216" s="89" t="s">
        <v>119</v>
      </c>
      <c r="B216" s="90" t="s">
        <v>120</v>
      </c>
      <c r="C216" s="91">
        <v>42088346000</v>
      </c>
      <c r="D216" s="91">
        <v>0</v>
      </c>
      <c r="E216" s="91">
        <v>42088346000</v>
      </c>
      <c r="F216" s="91"/>
      <c r="G216" s="91">
        <v>19988287039</v>
      </c>
      <c r="H216" s="91">
        <v>47.491262875951456</v>
      </c>
      <c r="I216" s="92">
        <v>22100058961</v>
      </c>
    </row>
    <row r="217" spans="1:9" x14ac:dyDescent="0.2">
      <c r="C217" s="80"/>
      <c r="D217" s="80"/>
      <c r="E217" s="80"/>
      <c r="F217" s="80"/>
      <c r="G217" s="80"/>
      <c r="H217" s="80"/>
      <c r="I217" s="80"/>
    </row>
  </sheetData>
  <mergeCells count="12">
    <mergeCell ref="B185:H185"/>
    <mergeCell ref="B186:H186"/>
    <mergeCell ref="A5:B5"/>
    <mergeCell ref="C5:E5"/>
    <mergeCell ref="F5:F6"/>
    <mergeCell ref="G5:I5"/>
    <mergeCell ref="C4:I4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A44"/>
  <sheetViews>
    <sheetView tabSelected="1" workbookViewId="0">
      <selection activeCell="B8" sqref="B8:Z33"/>
    </sheetView>
  </sheetViews>
  <sheetFormatPr baseColWidth="10" defaultRowHeight="12.75" x14ac:dyDescent="0.2"/>
  <cols>
    <col min="1" max="1" width="51.875" style="39" customWidth="1"/>
    <col min="2" max="2" width="14.625" style="28" customWidth="1"/>
    <col min="3" max="3" width="12.875" style="28" customWidth="1"/>
    <col min="4" max="4" width="14.375" style="28" customWidth="1"/>
    <col min="5" max="5" width="7" style="28" customWidth="1"/>
    <col min="6" max="6" width="14.375" style="28" customWidth="1"/>
    <col min="7" max="7" width="6.625" style="28" customWidth="1"/>
    <col min="8" max="8" width="14.375" style="28" customWidth="1"/>
    <col min="9" max="9" width="13.375" style="28" customWidth="1"/>
    <col min="10" max="10" width="14.375" style="28" customWidth="1"/>
    <col min="11" max="11" width="7" style="28" customWidth="1"/>
    <col min="12" max="12" width="14.375" style="28" customWidth="1"/>
    <col min="13" max="13" width="7.125" style="28" customWidth="1"/>
    <col min="14" max="14" width="14.375" style="28" customWidth="1"/>
    <col min="15" max="15" width="14.75" style="28" bestFit="1" customWidth="1"/>
    <col min="16" max="16" width="14.375" style="28" customWidth="1"/>
    <col min="17" max="17" width="7" style="28" customWidth="1"/>
    <col min="18" max="18" width="14.375" style="28" customWidth="1"/>
    <col min="19" max="19" width="6.625" style="28" customWidth="1"/>
    <col min="20" max="20" width="15.25" style="28" bestFit="1" customWidth="1"/>
    <col min="21" max="21" width="14.75" style="28" bestFit="1" customWidth="1"/>
    <col min="22" max="22" width="15.25" style="28" bestFit="1" customWidth="1"/>
    <col min="23" max="23" width="7" style="28" customWidth="1"/>
    <col min="24" max="24" width="15.25" style="28" bestFit="1" customWidth="1"/>
    <col min="25" max="25" width="6.625" style="28" bestFit="1" customWidth="1"/>
    <col min="26" max="26" width="15.125" style="28" bestFit="1" customWidth="1"/>
    <col min="27" max="16384" width="11" style="28"/>
  </cols>
  <sheetData>
    <row r="1" spans="1:16381" x14ac:dyDescent="0.2">
      <c r="A1" s="19"/>
      <c r="B1" s="158" t="s">
        <v>43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</row>
    <row r="2" spans="1:16381" x14ac:dyDescent="0.2">
      <c r="A2" s="137" t="s">
        <v>55</v>
      </c>
      <c r="B2" s="158" t="s">
        <v>44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</row>
    <row r="3" spans="1:16381" x14ac:dyDescent="0.2">
      <c r="A3" s="137" t="s">
        <v>56</v>
      </c>
      <c r="B3" s="158" t="s">
        <v>69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</row>
    <row r="4" spans="1:16381" ht="13.5" thickBot="1" x14ac:dyDescent="0.25"/>
    <row r="5" spans="1:16381" s="122" customFormat="1" x14ac:dyDescent="0.2">
      <c r="A5" s="121"/>
      <c r="B5" s="167" t="s">
        <v>45</v>
      </c>
      <c r="C5" s="167"/>
      <c r="D5" s="167"/>
      <c r="E5" s="167"/>
      <c r="F5" s="167"/>
      <c r="G5" s="168"/>
      <c r="H5" s="169" t="s">
        <v>46</v>
      </c>
      <c r="I5" s="167"/>
      <c r="J5" s="167"/>
      <c r="K5" s="167"/>
      <c r="L5" s="167"/>
      <c r="M5" s="168"/>
      <c r="N5" s="169" t="s">
        <v>47</v>
      </c>
      <c r="O5" s="167"/>
      <c r="P5" s="167"/>
      <c r="Q5" s="167"/>
      <c r="R5" s="167"/>
      <c r="S5" s="168"/>
      <c r="T5" s="169" t="s">
        <v>48</v>
      </c>
      <c r="U5" s="167"/>
      <c r="V5" s="167"/>
      <c r="W5" s="167"/>
      <c r="X5" s="167"/>
      <c r="Y5" s="167"/>
      <c r="Z5" s="168"/>
    </row>
    <row r="6" spans="1:16381" s="122" customFormat="1" x14ac:dyDescent="0.2">
      <c r="A6" s="123"/>
      <c r="B6" s="171" t="s">
        <v>49</v>
      </c>
      <c r="C6" s="171"/>
      <c r="D6" s="171"/>
      <c r="E6" s="171"/>
      <c r="F6" s="171" t="s">
        <v>25</v>
      </c>
      <c r="G6" s="172"/>
      <c r="H6" s="170" t="s">
        <v>49</v>
      </c>
      <c r="I6" s="171"/>
      <c r="J6" s="171"/>
      <c r="K6" s="171"/>
      <c r="L6" s="171" t="s">
        <v>25</v>
      </c>
      <c r="M6" s="172"/>
      <c r="N6" s="170" t="s">
        <v>49</v>
      </c>
      <c r="O6" s="171"/>
      <c r="P6" s="171"/>
      <c r="Q6" s="171"/>
      <c r="R6" s="171" t="s">
        <v>25</v>
      </c>
      <c r="S6" s="172"/>
      <c r="T6" s="170" t="s">
        <v>49</v>
      </c>
      <c r="U6" s="171"/>
      <c r="V6" s="171"/>
      <c r="W6" s="171"/>
      <c r="X6" s="171" t="s">
        <v>25</v>
      </c>
      <c r="Y6" s="171"/>
      <c r="Z6" s="172"/>
    </row>
    <row r="7" spans="1:16381" s="131" customFormat="1" ht="13.5" thickBot="1" x14ac:dyDescent="0.3">
      <c r="A7" s="124" t="s">
        <v>26</v>
      </c>
      <c r="B7" s="125" t="s">
        <v>27</v>
      </c>
      <c r="C7" s="125" t="s">
        <v>50</v>
      </c>
      <c r="D7" s="125" t="s">
        <v>29</v>
      </c>
      <c r="E7" s="125" t="s">
        <v>51</v>
      </c>
      <c r="F7" s="125" t="s">
        <v>52</v>
      </c>
      <c r="G7" s="126" t="s">
        <v>32</v>
      </c>
      <c r="H7" s="127" t="s">
        <v>27</v>
      </c>
      <c r="I7" s="125" t="s">
        <v>50</v>
      </c>
      <c r="J7" s="125" t="s">
        <v>29</v>
      </c>
      <c r="K7" s="125" t="s">
        <v>51</v>
      </c>
      <c r="L7" s="125" t="s">
        <v>52</v>
      </c>
      <c r="M7" s="126" t="s">
        <v>32</v>
      </c>
      <c r="N7" s="127" t="s">
        <v>27</v>
      </c>
      <c r="O7" s="125" t="s">
        <v>50</v>
      </c>
      <c r="P7" s="125" t="s">
        <v>29</v>
      </c>
      <c r="Q7" s="125" t="s">
        <v>51</v>
      </c>
      <c r="R7" s="125" t="s">
        <v>52</v>
      </c>
      <c r="S7" s="126" t="s">
        <v>32</v>
      </c>
      <c r="T7" s="128" t="s">
        <v>27</v>
      </c>
      <c r="U7" s="129" t="s">
        <v>50</v>
      </c>
      <c r="V7" s="129" t="s">
        <v>29</v>
      </c>
      <c r="W7" s="129" t="s">
        <v>51</v>
      </c>
      <c r="X7" s="129" t="s">
        <v>52</v>
      </c>
      <c r="Y7" s="129" t="s">
        <v>32</v>
      </c>
      <c r="Z7" s="130" t="s">
        <v>39</v>
      </c>
    </row>
    <row r="8" spans="1:16381" ht="13.5" thickBot="1" x14ac:dyDescent="0.25">
      <c r="A8" s="136" t="str">
        <f>[1]i_AcEp!$B10</f>
        <v>SECRETARIA DISTRITAL DE HACIENDA. ING</v>
      </c>
      <c r="B8" s="58">
        <v>7318011095000</v>
      </c>
      <c r="C8" s="58">
        <v>0</v>
      </c>
      <c r="D8" s="58">
        <v>7318011095000</v>
      </c>
      <c r="E8" s="41">
        <v>93.022652355223784</v>
      </c>
      <c r="F8" s="58">
        <v>7320446878583.7998</v>
      </c>
      <c r="G8" s="59">
        <v>100.03328477577007</v>
      </c>
      <c r="H8" s="58">
        <v>2318180785000</v>
      </c>
      <c r="I8" s="58">
        <v>-71951700082</v>
      </c>
      <c r="J8" s="58">
        <v>2246229084918</v>
      </c>
      <c r="K8" s="132">
        <v>81.396089655394363</v>
      </c>
      <c r="L8" s="58">
        <v>2293155023504.29</v>
      </c>
      <c r="M8" s="59">
        <v>102.08909852077723</v>
      </c>
      <c r="N8" s="58">
        <v>5643117499000</v>
      </c>
      <c r="O8" s="58">
        <v>-1239674909966</v>
      </c>
      <c r="P8" s="58">
        <v>4403442589034</v>
      </c>
      <c r="Q8" s="60">
        <v>81.728087411341491</v>
      </c>
      <c r="R8" s="58">
        <v>2720691834941.0498</v>
      </c>
      <c r="S8" s="59">
        <v>61.785563906668273</v>
      </c>
      <c r="T8" s="61">
        <v>15279309379000</v>
      </c>
      <c r="U8" s="62">
        <v>-1311626610048</v>
      </c>
      <c r="V8" s="62">
        <v>13967682768952</v>
      </c>
      <c r="W8" s="63">
        <v>87.219198221814068</v>
      </c>
      <c r="X8" s="62">
        <v>12334293737029.1</v>
      </c>
      <c r="Y8" s="63">
        <v>88.30594122918032</v>
      </c>
      <c r="Z8" s="64">
        <v>1633389031922.9004</v>
      </c>
    </row>
    <row r="9" spans="1:16381" s="106" customFormat="1" ht="24" customHeight="1" thickBot="1" x14ac:dyDescent="0.3">
      <c r="A9" s="133" t="str">
        <f>[1]i_AcEp!$B$10</f>
        <v>SECRETARIA DISTRITAL DE HACIENDA. ING</v>
      </c>
      <c r="B9" s="101">
        <v>7318011095000</v>
      </c>
      <c r="C9" s="101">
        <v>0</v>
      </c>
      <c r="D9" s="101">
        <v>7318011095000</v>
      </c>
      <c r="E9" s="103">
        <v>93.022652355223784</v>
      </c>
      <c r="F9" s="101">
        <v>7320446878583.7998</v>
      </c>
      <c r="G9" s="104">
        <v>100.03328477577007</v>
      </c>
      <c r="H9" s="101">
        <v>2318180785000</v>
      </c>
      <c r="I9" s="101">
        <v>-71951700082</v>
      </c>
      <c r="J9" s="101">
        <v>2246229084918</v>
      </c>
      <c r="K9" s="103">
        <v>81.396089655394363</v>
      </c>
      <c r="L9" s="101">
        <v>2293155023504.29</v>
      </c>
      <c r="M9" s="104">
        <v>102.08909852077723</v>
      </c>
      <c r="N9" s="101">
        <v>5643117499000</v>
      </c>
      <c r="O9" s="101">
        <v>-1239674909966</v>
      </c>
      <c r="P9" s="101">
        <v>4403442589034</v>
      </c>
      <c r="Q9" s="102">
        <v>81.728087411341491</v>
      </c>
      <c r="R9" s="101">
        <v>2720691834941.0498</v>
      </c>
      <c r="S9" s="104">
        <v>61.785563906668273</v>
      </c>
      <c r="T9" s="134">
        <v>15279309379000</v>
      </c>
      <c r="U9" s="101">
        <v>-1311626610048</v>
      </c>
      <c r="V9" s="101">
        <v>13967682768952</v>
      </c>
      <c r="W9" s="102">
        <v>87.219198221814068</v>
      </c>
      <c r="X9" s="101">
        <v>12334293737029.1</v>
      </c>
      <c r="Y9" s="102">
        <v>88.30594122918032</v>
      </c>
      <c r="Z9" s="135">
        <v>1633389031922.9004</v>
      </c>
    </row>
    <row r="10" spans="1:16381" x14ac:dyDescent="0.2">
      <c r="A10" s="136" t="str">
        <f>[1]i_AcEp!$B12</f>
        <v>INSTITUTO PARA LA ECONOMIA SOCIAL-IPES.</v>
      </c>
      <c r="B10" s="58">
        <v>6620525000</v>
      </c>
      <c r="C10" s="58">
        <v>2300000000</v>
      </c>
      <c r="D10" s="58">
        <v>8920525000</v>
      </c>
      <c r="E10" s="41">
        <v>0.11339295405934098</v>
      </c>
      <c r="F10" s="58">
        <v>7509610752</v>
      </c>
      <c r="G10" s="59">
        <v>84.183506598546614</v>
      </c>
      <c r="H10" s="58">
        <v>0</v>
      </c>
      <c r="I10" s="58">
        <v>0</v>
      </c>
      <c r="J10" s="67">
        <v>0</v>
      </c>
      <c r="K10" s="42">
        <v>0</v>
      </c>
      <c r="L10" s="68">
        <v>0</v>
      </c>
      <c r="M10" s="59">
        <v>0</v>
      </c>
      <c r="N10" s="58">
        <v>952300000</v>
      </c>
      <c r="O10" s="58">
        <v>0</v>
      </c>
      <c r="P10" s="58">
        <v>952300000</v>
      </c>
      <c r="Q10" s="60">
        <v>1.7674729729789503E-2</v>
      </c>
      <c r="R10" s="58">
        <v>1195388573</v>
      </c>
      <c r="S10" s="59">
        <v>125.52646991494277</v>
      </c>
      <c r="T10" s="65">
        <v>7572825000</v>
      </c>
      <c r="U10" s="58">
        <v>2300000000</v>
      </c>
      <c r="V10" s="58">
        <v>9872825000</v>
      </c>
      <c r="W10" s="60">
        <v>6.1649444287092015E-2</v>
      </c>
      <c r="X10" s="58">
        <v>8704999325</v>
      </c>
      <c r="Y10" s="60">
        <v>88.171311909205315</v>
      </c>
      <c r="Z10" s="66">
        <v>1167825675</v>
      </c>
    </row>
    <row r="11" spans="1:16381" x14ac:dyDescent="0.2">
      <c r="A11" s="136" t="str">
        <f>[1]i_AcEp!$B13</f>
        <v>FONDO FINANCIERO DISTRITAL DE SALUD - FFDS.</v>
      </c>
      <c r="B11" s="58">
        <v>187674723000</v>
      </c>
      <c r="C11" s="58">
        <v>-1798000000</v>
      </c>
      <c r="D11" s="58">
        <v>185876723000</v>
      </c>
      <c r="E11" s="41">
        <v>2.3627657241967093</v>
      </c>
      <c r="F11" s="58">
        <v>214648245733</v>
      </c>
      <c r="G11" s="59">
        <v>115.4788196545729</v>
      </c>
      <c r="H11" s="58">
        <v>523578319000</v>
      </c>
      <c r="I11" s="58">
        <v>-43000000000</v>
      </c>
      <c r="J11" s="67">
        <v>480578319000</v>
      </c>
      <c r="K11" s="42">
        <v>17.414606641152414</v>
      </c>
      <c r="L11" s="68">
        <v>477105765993</v>
      </c>
      <c r="M11" s="59">
        <v>99.277422041380106</v>
      </c>
      <c r="N11" s="58">
        <v>405262584000</v>
      </c>
      <c r="O11" s="58">
        <v>0</v>
      </c>
      <c r="P11" s="58">
        <v>405262584000</v>
      </c>
      <c r="Q11" s="60">
        <v>7.5216913176479219</v>
      </c>
      <c r="R11" s="58">
        <v>420620355401</v>
      </c>
      <c r="S11" s="59">
        <v>103.78958532253746</v>
      </c>
      <c r="T11" s="65">
        <v>1116515626000</v>
      </c>
      <c r="U11" s="58">
        <v>-44798000000</v>
      </c>
      <c r="V11" s="58">
        <v>1071717626000</v>
      </c>
      <c r="W11" s="60">
        <v>6.6921875021163162</v>
      </c>
      <c r="X11" s="58">
        <v>1112374367127</v>
      </c>
      <c r="Y11" s="60">
        <v>103.79360571671702</v>
      </c>
      <c r="Z11" s="66">
        <v>-40656741127</v>
      </c>
    </row>
    <row r="12" spans="1:16381" ht="25.5" x14ac:dyDescent="0.2">
      <c r="A12" s="136" t="str">
        <f>[1]i_AcEp!$B14</f>
        <v>FONDO PARA LA PREVENCION Y ATENCION DE EMERGENCIAS - FOPAE-DPAE..</v>
      </c>
      <c r="B12" s="58">
        <v>0</v>
      </c>
      <c r="C12" s="58">
        <v>6795000000</v>
      </c>
      <c r="D12" s="58">
        <v>6795000000</v>
      </c>
      <c r="E12" s="41">
        <v>8.6374414379559727E-2</v>
      </c>
      <c r="F12" s="58">
        <v>6795000000</v>
      </c>
      <c r="G12" s="59">
        <v>100</v>
      </c>
      <c r="H12" s="58">
        <v>0</v>
      </c>
      <c r="I12" s="58">
        <v>0</v>
      </c>
      <c r="J12" s="67">
        <v>0</v>
      </c>
      <c r="K12" s="42">
        <v>0</v>
      </c>
      <c r="L12" s="68">
        <v>0</v>
      </c>
      <c r="M12" s="59">
        <v>0</v>
      </c>
      <c r="N12" s="58">
        <v>0</v>
      </c>
      <c r="O12" s="58">
        <v>0</v>
      </c>
      <c r="P12" s="58">
        <v>0</v>
      </c>
      <c r="Q12" s="60">
        <v>0</v>
      </c>
      <c r="R12" s="58">
        <v>0</v>
      </c>
      <c r="S12" s="59">
        <v>0</v>
      </c>
      <c r="T12" s="65">
        <v>0</v>
      </c>
      <c r="U12" s="58">
        <v>6795000000</v>
      </c>
      <c r="V12" s="58">
        <v>6795000000</v>
      </c>
      <c r="W12" s="60">
        <v>4.2430406082432356E-2</v>
      </c>
      <c r="X12" s="58">
        <v>6795000000</v>
      </c>
      <c r="Y12" s="60">
        <v>100</v>
      </c>
      <c r="Z12" s="66">
        <v>0</v>
      </c>
    </row>
    <row r="13" spans="1:16381" x14ac:dyDescent="0.2">
      <c r="A13" s="136" t="str">
        <f>[1]i_AcEp!$B15</f>
        <v>INSTITUTO DE DESARROLLO URBANO - IDU.</v>
      </c>
      <c r="B13" s="58">
        <v>116783237000</v>
      </c>
      <c r="C13" s="58">
        <v>0</v>
      </c>
      <c r="D13" s="58">
        <v>116783237000</v>
      </c>
      <c r="E13" s="41">
        <v>1.4844861965010052</v>
      </c>
      <c r="F13" s="58">
        <v>216873475363.20999</v>
      </c>
      <c r="G13" s="59">
        <v>185.70599765376429</v>
      </c>
      <c r="H13" s="58">
        <v>0</v>
      </c>
      <c r="I13" s="58">
        <v>0</v>
      </c>
      <c r="J13" s="67">
        <v>0</v>
      </c>
      <c r="K13" s="42">
        <v>0</v>
      </c>
      <c r="L13" s="68">
        <v>0</v>
      </c>
      <c r="M13" s="59">
        <v>0</v>
      </c>
      <c r="N13" s="58">
        <v>226984323000</v>
      </c>
      <c r="O13" s="58">
        <v>0</v>
      </c>
      <c r="P13" s="58">
        <v>226984323000</v>
      </c>
      <c r="Q13" s="60">
        <v>4.212838981333868</v>
      </c>
      <c r="R13" s="58">
        <v>230948099811.10001</v>
      </c>
      <c r="S13" s="59">
        <v>101.74627778637382</v>
      </c>
      <c r="T13" s="65">
        <v>343767560000</v>
      </c>
      <c r="U13" s="58">
        <v>0</v>
      </c>
      <c r="V13" s="58">
        <v>343767560000</v>
      </c>
      <c r="W13" s="60">
        <v>2.1466073831886581</v>
      </c>
      <c r="X13" s="58">
        <v>447821575174.31006</v>
      </c>
      <c r="Y13" s="60">
        <v>130.26871272388533</v>
      </c>
      <c r="Z13" s="66">
        <v>-104054015174.31006</v>
      </c>
    </row>
    <row r="14" spans="1:16381" ht="25.5" x14ac:dyDescent="0.2">
      <c r="A14" s="136" t="str">
        <f>[1]i_AcEp!$B16</f>
        <v>FONDO DE PRESTACIONES ECONÓMICAS, CESANTÍAS Y PENSIONES - FONCEP.</v>
      </c>
      <c r="B14" s="58">
        <v>13793623000</v>
      </c>
      <c r="C14" s="58">
        <v>0</v>
      </c>
      <c r="D14" s="58">
        <v>13793623000</v>
      </c>
      <c r="E14" s="41">
        <v>0.17533717568762702</v>
      </c>
      <c r="F14" s="58">
        <v>18335175560</v>
      </c>
      <c r="G14" s="59">
        <v>132.92501585696522</v>
      </c>
      <c r="H14" s="58">
        <v>0</v>
      </c>
      <c r="I14" s="58">
        <v>0</v>
      </c>
      <c r="J14" s="67">
        <v>0</v>
      </c>
      <c r="K14" s="42">
        <v>0</v>
      </c>
      <c r="L14" s="68">
        <v>0</v>
      </c>
      <c r="M14" s="59">
        <v>0</v>
      </c>
      <c r="N14" s="58">
        <v>83252596000</v>
      </c>
      <c r="O14" s="58">
        <v>0</v>
      </c>
      <c r="P14" s="58">
        <v>83252596000</v>
      </c>
      <c r="Q14" s="60">
        <v>1.5451718298890629</v>
      </c>
      <c r="R14" s="58">
        <v>73311502456</v>
      </c>
      <c r="S14" s="59">
        <v>88.05911884837802</v>
      </c>
      <c r="T14" s="65">
        <v>97046219000</v>
      </c>
      <c r="U14" s="58">
        <v>0</v>
      </c>
      <c r="V14" s="58">
        <v>97046219000</v>
      </c>
      <c r="W14" s="60">
        <v>0.60599124075565314</v>
      </c>
      <c r="X14" s="58">
        <v>91646678016</v>
      </c>
      <c r="Y14" s="60">
        <v>94.436114008728154</v>
      </c>
      <c r="Z14" s="66">
        <v>5399540984</v>
      </c>
    </row>
    <row r="15" spans="1:16381" x14ac:dyDescent="0.2">
      <c r="A15" s="136" t="str">
        <f>[1]i_AcEp!$B17</f>
        <v>CAJA DE VIVIENDA POPULAR.</v>
      </c>
      <c r="B15" s="58">
        <v>905627000</v>
      </c>
      <c r="C15" s="58">
        <v>13740447494</v>
      </c>
      <c r="D15" s="58">
        <v>14646074494</v>
      </c>
      <c r="E15" s="41">
        <v>0.18617308423526951</v>
      </c>
      <c r="F15" s="58">
        <v>14608654943</v>
      </c>
      <c r="G15" s="59">
        <v>99.74450798392887</v>
      </c>
      <c r="H15" s="58">
        <v>0</v>
      </c>
      <c r="I15" s="58">
        <v>0</v>
      </c>
      <c r="J15" s="67">
        <v>0</v>
      </c>
      <c r="K15" s="42">
        <v>0</v>
      </c>
      <c r="L15" s="68">
        <v>0</v>
      </c>
      <c r="M15" s="59">
        <v>0</v>
      </c>
      <c r="N15" s="58">
        <v>23610516000</v>
      </c>
      <c r="O15" s="58">
        <v>0</v>
      </c>
      <c r="P15" s="58">
        <v>23610516000</v>
      </c>
      <c r="Q15" s="60">
        <v>0.43821221157289797</v>
      </c>
      <c r="R15" s="58">
        <v>23162584713</v>
      </c>
      <c r="S15" s="59">
        <v>98.102831437483189</v>
      </c>
      <c r="T15" s="65">
        <v>24516143000</v>
      </c>
      <c r="U15" s="58">
        <v>13740447494</v>
      </c>
      <c r="V15" s="58">
        <v>38256590494</v>
      </c>
      <c r="W15" s="60">
        <v>0.23888781015301569</v>
      </c>
      <c r="X15" s="58">
        <v>37771239656</v>
      </c>
      <c r="Y15" s="60">
        <v>98.731327513161119</v>
      </c>
      <c r="Z15" s="66">
        <v>485350838</v>
      </c>
    </row>
    <row r="16" spans="1:16381" ht="25.5" x14ac:dyDescent="0.2">
      <c r="A16" s="136" t="str">
        <f>[1]i_AcEp!$B18</f>
        <v>INSTITUTO DISTRITAL PARA LA RECREACION Y EL DEPORTE - IDRD.</v>
      </c>
      <c r="B16" s="58">
        <v>57178372000</v>
      </c>
      <c r="C16" s="58">
        <v>-121922489</v>
      </c>
      <c r="D16" s="58">
        <v>57056449511</v>
      </c>
      <c r="E16" s="41">
        <v>0.72527114247086699</v>
      </c>
      <c r="F16" s="58">
        <v>114317384140</v>
      </c>
      <c r="G16" s="59">
        <v>200.35839089139361</v>
      </c>
      <c r="H16" s="58">
        <v>0</v>
      </c>
      <c r="I16" s="58">
        <v>0</v>
      </c>
      <c r="J16" s="67">
        <v>0</v>
      </c>
      <c r="K16" s="42">
        <v>0</v>
      </c>
      <c r="L16" s="68">
        <v>0</v>
      </c>
      <c r="M16" s="59">
        <v>0</v>
      </c>
      <c r="N16" s="58">
        <v>67525950000</v>
      </c>
      <c r="O16" s="58">
        <v>121922489</v>
      </c>
      <c r="P16" s="58">
        <v>67647872489</v>
      </c>
      <c r="Q16" s="60">
        <v>1.2555474777258613</v>
      </c>
      <c r="R16" s="58">
        <v>67792713226</v>
      </c>
      <c r="S16" s="59">
        <v>100.21410981849215</v>
      </c>
      <c r="T16" s="65">
        <v>124704322000</v>
      </c>
      <c r="U16" s="58">
        <v>0</v>
      </c>
      <c r="V16" s="58">
        <v>124704322000</v>
      </c>
      <c r="W16" s="60">
        <v>0.77869831091897035</v>
      </c>
      <c r="X16" s="58">
        <v>182110097366</v>
      </c>
      <c r="Y16" s="60">
        <v>146.0335090599346</v>
      </c>
      <c r="Z16" s="66">
        <v>-57405775366</v>
      </c>
    </row>
    <row r="17" spans="1:26" x14ac:dyDescent="0.2">
      <c r="A17" s="136" t="str">
        <f>[1]i_AcEp!$B19</f>
        <v>INSTITUTO DISTRITAL DEL PATRIMONIO CULTURAL -IDPC.</v>
      </c>
      <c r="B17" s="58">
        <v>7013243000</v>
      </c>
      <c r="C17" s="58">
        <v>1600736176</v>
      </c>
      <c r="D17" s="58">
        <v>8613979176</v>
      </c>
      <c r="E17" s="41">
        <v>0.10949630710886274</v>
      </c>
      <c r="F17" s="58">
        <v>6716779513</v>
      </c>
      <c r="G17" s="59">
        <v>77.975339570289208</v>
      </c>
      <c r="H17" s="58">
        <v>0</v>
      </c>
      <c r="I17" s="58">
        <v>0</v>
      </c>
      <c r="J17" s="67">
        <v>0</v>
      </c>
      <c r="K17" s="42">
        <v>0</v>
      </c>
      <c r="L17" s="68">
        <v>0</v>
      </c>
      <c r="M17" s="59">
        <v>0</v>
      </c>
      <c r="N17" s="58">
        <v>1510658000</v>
      </c>
      <c r="O17" s="58">
        <v>329156009</v>
      </c>
      <c r="P17" s="58">
        <v>1839814009</v>
      </c>
      <c r="Q17" s="60">
        <v>3.4147028627696641E-2</v>
      </c>
      <c r="R17" s="58">
        <v>1619975868</v>
      </c>
      <c r="S17" s="59">
        <v>88.051067122839811</v>
      </c>
      <c r="T17" s="65">
        <v>8523901000</v>
      </c>
      <c r="U17" s="58">
        <v>1929892185</v>
      </c>
      <c r="V17" s="58">
        <v>10453793185</v>
      </c>
      <c r="W17" s="60">
        <v>6.5277217062739354E-2</v>
      </c>
      <c r="X17" s="58">
        <v>8336755381</v>
      </c>
      <c r="Y17" s="60">
        <v>79.748615966138416</v>
      </c>
      <c r="Z17" s="66">
        <v>2117037804</v>
      </c>
    </row>
    <row r="18" spans="1:26" ht="25.5" x14ac:dyDescent="0.2">
      <c r="A18" s="136" t="str">
        <f>[1]i_AcEp!$B20</f>
        <v>INSTITUTO DISTRITAL PARA LA PROTECCION DE JUVENTUD Y LA NIÑEZ DESAMPARADA-IDIPRON..</v>
      </c>
      <c r="B18" s="58">
        <v>31937476000</v>
      </c>
      <c r="C18" s="58">
        <v>-6531000000</v>
      </c>
      <c r="D18" s="58">
        <v>25406476000</v>
      </c>
      <c r="E18" s="41">
        <v>0.32295356673264736</v>
      </c>
      <c r="F18" s="58">
        <v>21748653337</v>
      </c>
      <c r="G18" s="59">
        <v>85.602794094702475</v>
      </c>
      <c r="H18" s="58">
        <v>0</v>
      </c>
      <c r="I18" s="58">
        <v>0</v>
      </c>
      <c r="J18" s="67">
        <v>0</v>
      </c>
      <c r="K18" s="42">
        <v>0</v>
      </c>
      <c r="L18" s="68">
        <v>0</v>
      </c>
      <c r="M18" s="59">
        <v>0</v>
      </c>
      <c r="N18" s="58">
        <v>12056435000</v>
      </c>
      <c r="O18" s="58">
        <v>0</v>
      </c>
      <c r="P18" s="58">
        <v>12056435000</v>
      </c>
      <c r="Q18" s="60">
        <v>0.22376796191302603</v>
      </c>
      <c r="R18" s="58">
        <v>4140411717</v>
      </c>
      <c r="S18" s="59">
        <v>34.341923769339779</v>
      </c>
      <c r="T18" s="65">
        <v>43993911000</v>
      </c>
      <c r="U18" s="58">
        <v>-6531000000</v>
      </c>
      <c r="V18" s="58">
        <v>37462911000</v>
      </c>
      <c r="W18" s="60">
        <v>0.23393179201766329</v>
      </c>
      <c r="X18" s="58">
        <v>25889065054</v>
      </c>
      <c r="Y18" s="60">
        <v>69.105855265758706</v>
      </c>
      <c r="Z18" s="66">
        <v>11573845946</v>
      </c>
    </row>
    <row r="19" spans="1:26" x14ac:dyDescent="0.2">
      <c r="A19" s="136" t="str">
        <f>[1]i_AcEp!$B21</f>
        <v>FUNDACION GILBERTO ALZATE AVENDAÑO..</v>
      </c>
      <c r="B19" s="58">
        <v>161335000</v>
      </c>
      <c r="C19" s="58">
        <v>0</v>
      </c>
      <c r="D19" s="58">
        <v>161335000</v>
      </c>
      <c r="E19" s="41">
        <v>2.0508044361922393E-3</v>
      </c>
      <c r="F19" s="58">
        <v>155461323</v>
      </c>
      <c r="G19" s="59">
        <v>96.359328725942916</v>
      </c>
      <c r="H19" s="58">
        <v>0</v>
      </c>
      <c r="I19" s="58">
        <v>0</v>
      </c>
      <c r="J19" s="67">
        <v>0</v>
      </c>
      <c r="K19" s="42">
        <v>0</v>
      </c>
      <c r="L19" s="68">
        <v>0</v>
      </c>
      <c r="M19" s="59">
        <v>0</v>
      </c>
      <c r="N19" s="58">
        <v>171870000</v>
      </c>
      <c r="O19" s="58">
        <v>0</v>
      </c>
      <c r="P19" s="58">
        <v>171870000</v>
      </c>
      <c r="Q19" s="60">
        <v>3.1899147313440325E-3</v>
      </c>
      <c r="R19" s="58">
        <v>171870000</v>
      </c>
      <c r="S19" s="59">
        <v>100</v>
      </c>
      <c r="T19" s="65">
        <v>333205000</v>
      </c>
      <c r="U19" s="58">
        <v>0</v>
      </c>
      <c r="V19" s="58">
        <v>333205000</v>
      </c>
      <c r="W19" s="60">
        <v>2.0806509872990249E-3</v>
      </c>
      <c r="X19" s="58">
        <v>327331323</v>
      </c>
      <c r="Y19" s="60">
        <v>98.237218229018168</v>
      </c>
      <c r="Z19" s="66">
        <v>5873677</v>
      </c>
    </row>
    <row r="20" spans="1:26" x14ac:dyDescent="0.2">
      <c r="A20" s="136" t="str">
        <f>[1]i_AcEp!$B22</f>
        <v>ORQUESTA FILARMONICA DE BOGOTA, D.C..</v>
      </c>
      <c r="B20" s="58">
        <v>180000000</v>
      </c>
      <c r="C20" s="58">
        <v>135000000</v>
      </c>
      <c r="D20" s="58">
        <v>315000000</v>
      </c>
      <c r="E20" s="41">
        <v>4.0041119248802525E-3</v>
      </c>
      <c r="F20" s="58">
        <v>255733938</v>
      </c>
      <c r="G20" s="59">
        <v>81.185377142857135</v>
      </c>
      <c r="H20" s="58">
        <v>0</v>
      </c>
      <c r="I20" s="58">
        <v>0</v>
      </c>
      <c r="J20" s="67">
        <v>0</v>
      </c>
      <c r="K20" s="42">
        <v>0</v>
      </c>
      <c r="L20" s="68">
        <v>0</v>
      </c>
      <c r="M20" s="59">
        <v>0</v>
      </c>
      <c r="N20" s="58">
        <v>66917000</v>
      </c>
      <c r="O20" s="58">
        <v>299947433</v>
      </c>
      <c r="P20" s="58">
        <v>366864433</v>
      </c>
      <c r="Q20" s="60">
        <v>6.8090199524808029E-3</v>
      </c>
      <c r="R20" s="58">
        <v>310301953</v>
      </c>
      <c r="S20" s="59">
        <v>84.582184885717709</v>
      </c>
      <c r="T20" s="65">
        <v>246917000</v>
      </c>
      <c r="U20" s="58">
        <v>434947433</v>
      </c>
      <c r="V20" s="58">
        <v>681864433</v>
      </c>
      <c r="W20" s="60">
        <v>4.2578049720908744E-3</v>
      </c>
      <c r="X20" s="58">
        <v>566035891</v>
      </c>
      <c r="Y20" s="60">
        <v>83.012966156573242</v>
      </c>
      <c r="Z20" s="66">
        <v>115828542</v>
      </c>
    </row>
    <row r="21" spans="1:26" x14ac:dyDescent="0.2">
      <c r="A21" s="136" t="str">
        <f>[1]i_AcEp!$B23</f>
        <v>FONDO DE VIGILANCIA Y SEGURIDAD DE BOGOTA, D.C..</v>
      </c>
      <c r="B21" s="58">
        <v>162000000</v>
      </c>
      <c r="C21" s="58">
        <v>0</v>
      </c>
      <c r="D21" s="58">
        <v>162000000</v>
      </c>
      <c r="E21" s="41">
        <v>2.0592575613669864E-3</v>
      </c>
      <c r="F21" s="58">
        <v>306378917</v>
      </c>
      <c r="G21" s="59">
        <v>189.12278827160495</v>
      </c>
      <c r="H21" s="58">
        <v>0</v>
      </c>
      <c r="I21" s="58">
        <v>0</v>
      </c>
      <c r="J21" s="67">
        <v>0</v>
      </c>
      <c r="K21" s="42">
        <v>0</v>
      </c>
      <c r="L21" s="68">
        <v>0</v>
      </c>
      <c r="M21" s="59">
        <v>0</v>
      </c>
      <c r="N21" s="58">
        <v>17977144000</v>
      </c>
      <c r="O21" s="58">
        <v>0</v>
      </c>
      <c r="P21" s="58">
        <v>17977144000</v>
      </c>
      <c r="Q21" s="60">
        <v>0.3336565803985162</v>
      </c>
      <c r="R21" s="58">
        <v>16167385212</v>
      </c>
      <c r="S21" s="59">
        <v>89.933001660330476</v>
      </c>
      <c r="T21" s="65">
        <v>18139144000</v>
      </c>
      <c r="U21" s="58">
        <v>0</v>
      </c>
      <c r="V21" s="58">
        <v>18139144000</v>
      </c>
      <c r="W21" s="60">
        <v>0.1132672915243144</v>
      </c>
      <c r="X21" s="58">
        <v>16473764129</v>
      </c>
      <c r="Y21" s="60">
        <v>90.818861843756252</v>
      </c>
      <c r="Z21" s="66">
        <v>1665379871</v>
      </c>
    </row>
    <row r="22" spans="1:26" x14ac:dyDescent="0.2">
      <c r="A22" s="136" t="str">
        <f>[1]i_AcEp!$B24</f>
        <v>JARDIN BOTANICO DE BOGOTA JOSE CELESTINO MUTIS..</v>
      </c>
      <c r="B22" s="58">
        <v>2774506000</v>
      </c>
      <c r="C22" s="58">
        <v>15611915826</v>
      </c>
      <c r="D22" s="58">
        <v>18386421826</v>
      </c>
      <c r="E22" s="41">
        <v>0.23371838377576232</v>
      </c>
      <c r="F22" s="58">
        <v>23653072180</v>
      </c>
      <c r="G22" s="59">
        <v>128.6442376001213</v>
      </c>
      <c r="H22" s="58">
        <v>0</v>
      </c>
      <c r="I22" s="58">
        <v>0</v>
      </c>
      <c r="J22" s="67">
        <v>0</v>
      </c>
      <c r="K22" s="42">
        <v>0</v>
      </c>
      <c r="L22" s="68">
        <v>0</v>
      </c>
      <c r="M22" s="59">
        <v>0</v>
      </c>
      <c r="N22" s="58">
        <v>877714000</v>
      </c>
      <c r="O22" s="58">
        <v>700000000</v>
      </c>
      <c r="P22" s="58">
        <v>1577714000</v>
      </c>
      <c r="Q22" s="60">
        <v>2.9282440975433279E-2</v>
      </c>
      <c r="R22" s="58">
        <v>1577714000</v>
      </c>
      <c r="S22" s="59">
        <v>100</v>
      </c>
      <c r="T22" s="65">
        <v>3652220000</v>
      </c>
      <c r="U22" s="58">
        <v>16311915826</v>
      </c>
      <c r="V22" s="58">
        <v>19964135826</v>
      </c>
      <c r="W22" s="60">
        <v>0.12466319207976691</v>
      </c>
      <c r="X22" s="58">
        <v>25230786180</v>
      </c>
      <c r="Y22" s="60">
        <v>126.38055761542684</v>
      </c>
      <c r="Z22" s="66">
        <v>-5266650354</v>
      </c>
    </row>
    <row r="23" spans="1:26" ht="25.5" x14ac:dyDescent="0.2">
      <c r="A23" s="136" t="str">
        <f>[1]i_AcEp!$B25</f>
        <v>INSTITUTO PARA LA INVESTIGACION EDUCATIVA Y EL DESARROLLO PEDAGOGICO- IDEP..</v>
      </c>
      <c r="B23" s="58">
        <v>110000000</v>
      </c>
      <c r="C23" s="58">
        <v>3260268826</v>
      </c>
      <c r="D23" s="58">
        <v>3370268826</v>
      </c>
      <c r="E23" s="41">
        <v>4.2841059035678627E-2</v>
      </c>
      <c r="F23" s="58">
        <v>3345253851</v>
      </c>
      <c r="G23" s="59">
        <v>99.257775082894824</v>
      </c>
      <c r="H23" s="58">
        <v>0</v>
      </c>
      <c r="I23" s="58">
        <v>0</v>
      </c>
      <c r="J23" s="67">
        <v>0</v>
      </c>
      <c r="K23" s="42">
        <v>0</v>
      </c>
      <c r="L23" s="68">
        <v>0</v>
      </c>
      <c r="M23" s="59">
        <v>0</v>
      </c>
      <c r="N23" s="58">
        <v>105965000</v>
      </c>
      <c r="O23" s="58">
        <v>0</v>
      </c>
      <c r="P23" s="58">
        <v>105965000</v>
      </c>
      <c r="Q23" s="60">
        <v>1.9667150433866896E-3</v>
      </c>
      <c r="R23" s="58">
        <v>111936218</v>
      </c>
      <c r="S23" s="59">
        <v>105.63508516963149</v>
      </c>
      <c r="T23" s="65">
        <v>215965000</v>
      </c>
      <c r="U23" s="58">
        <v>3260268826</v>
      </c>
      <c r="V23" s="58">
        <v>3476233826</v>
      </c>
      <c r="W23" s="60">
        <v>2.1706845161834805E-2</v>
      </c>
      <c r="X23" s="58">
        <v>3457190069</v>
      </c>
      <c r="Y23" s="60">
        <v>99.452172726196821</v>
      </c>
      <c r="Z23" s="66">
        <v>19043757</v>
      </c>
    </row>
    <row r="24" spans="1:26" ht="25.5" x14ac:dyDescent="0.2">
      <c r="A24" s="136" t="str">
        <f>[1]i_AcEp!$B26</f>
        <v>INSTITUTO DISTRITAL DE LA PARTICIPACION Y ACCION COMUNAL.</v>
      </c>
      <c r="B24" s="58">
        <v>0</v>
      </c>
      <c r="C24" s="58">
        <v>0</v>
      </c>
      <c r="D24" s="58">
        <v>0</v>
      </c>
      <c r="E24" s="41">
        <v>0</v>
      </c>
      <c r="F24" s="58">
        <v>0</v>
      </c>
      <c r="G24" s="59">
        <v>0</v>
      </c>
      <c r="H24" s="58">
        <v>0</v>
      </c>
      <c r="I24" s="58">
        <v>0</v>
      </c>
      <c r="J24" s="67">
        <v>0</v>
      </c>
      <c r="K24" s="42">
        <v>0</v>
      </c>
      <c r="L24" s="68">
        <v>0</v>
      </c>
      <c r="M24" s="59">
        <v>0</v>
      </c>
      <c r="N24" s="58">
        <v>0</v>
      </c>
      <c r="O24" s="58">
        <v>0</v>
      </c>
      <c r="P24" s="58">
        <v>0</v>
      </c>
      <c r="Q24" s="60">
        <v>0</v>
      </c>
      <c r="R24" s="58">
        <v>0</v>
      </c>
      <c r="S24" s="59">
        <v>0</v>
      </c>
      <c r="T24" s="65">
        <v>0</v>
      </c>
      <c r="U24" s="58">
        <v>0</v>
      </c>
      <c r="V24" s="58">
        <v>0</v>
      </c>
      <c r="W24" s="60">
        <v>0</v>
      </c>
      <c r="X24" s="58">
        <v>0</v>
      </c>
      <c r="Y24" s="60">
        <v>0</v>
      </c>
      <c r="Z24" s="66">
        <v>0</v>
      </c>
    </row>
    <row r="25" spans="1:26" x14ac:dyDescent="0.2">
      <c r="A25" s="136" t="str">
        <f>[1]i_AcEp!$B27</f>
        <v>INSTITUTO DISTRITAL DE TURISMO.</v>
      </c>
      <c r="B25" s="58">
        <v>0</v>
      </c>
      <c r="C25" s="58">
        <v>0</v>
      </c>
      <c r="D25" s="58">
        <v>0</v>
      </c>
      <c r="E25" s="41">
        <v>0</v>
      </c>
      <c r="F25" s="58">
        <v>0</v>
      </c>
      <c r="G25" s="59">
        <v>0</v>
      </c>
      <c r="H25" s="58">
        <v>0</v>
      </c>
      <c r="I25" s="58">
        <v>0</v>
      </c>
      <c r="J25" s="67">
        <v>0</v>
      </c>
      <c r="K25" s="42">
        <v>0</v>
      </c>
      <c r="L25" s="68">
        <v>0</v>
      </c>
      <c r="M25" s="59">
        <v>0</v>
      </c>
      <c r="N25" s="58">
        <v>0</v>
      </c>
      <c r="O25" s="58">
        <v>0</v>
      </c>
      <c r="P25" s="58">
        <v>0</v>
      </c>
      <c r="Q25" s="60">
        <v>0</v>
      </c>
      <c r="R25" s="58">
        <v>0</v>
      </c>
      <c r="S25" s="59">
        <v>0</v>
      </c>
      <c r="T25" s="65">
        <v>0</v>
      </c>
      <c r="U25" s="58">
        <v>0</v>
      </c>
      <c r="V25" s="58">
        <v>0</v>
      </c>
      <c r="W25" s="60">
        <v>0</v>
      </c>
      <c r="X25" s="58">
        <v>0</v>
      </c>
      <c r="Y25" s="60">
        <v>0</v>
      </c>
      <c r="Z25" s="66">
        <v>0</v>
      </c>
    </row>
    <row r="26" spans="1:26" x14ac:dyDescent="0.2">
      <c r="A26" s="136" t="str">
        <f>[1]i_AcEp!$B28</f>
        <v>INSTITUTO DISTRITAL DE LAS ARTES - IDARTES.</v>
      </c>
      <c r="B26" s="58">
        <v>11316000000</v>
      </c>
      <c r="C26" s="58">
        <v>7808832992</v>
      </c>
      <c r="D26" s="58">
        <v>19124832992</v>
      </c>
      <c r="E26" s="41">
        <v>0.2431046725225729</v>
      </c>
      <c r="F26" s="58">
        <v>19372509722</v>
      </c>
      <c r="G26" s="59">
        <v>101.29505303446886</v>
      </c>
      <c r="H26" s="58">
        <v>0</v>
      </c>
      <c r="I26" s="58">
        <v>0</v>
      </c>
      <c r="J26" s="67">
        <v>0</v>
      </c>
      <c r="K26" s="42">
        <v>0</v>
      </c>
      <c r="L26" s="68">
        <v>0</v>
      </c>
      <c r="M26" s="59">
        <v>0</v>
      </c>
      <c r="N26" s="58">
        <v>1200000000</v>
      </c>
      <c r="O26" s="58">
        <v>1111690000</v>
      </c>
      <c r="P26" s="58">
        <v>2311690000</v>
      </c>
      <c r="Q26" s="60">
        <v>4.2905067698264299E-2</v>
      </c>
      <c r="R26" s="58">
        <v>2247854924</v>
      </c>
      <c r="S26" s="59">
        <v>97.238597043721271</v>
      </c>
      <c r="T26" s="65">
        <v>12516000000</v>
      </c>
      <c r="U26" s="58">
        <v>8920522992</v>
      </c>
      <c r="V26" s="58">
        <v>21436522992</v>
      </c>
      <c r="W26" s="60">
        <v>0.13385730324443826</v>
      </c>
      <c r="X26" s="58">
        <v>21620364646</v>
      </c>
      <c r="Y26" s="60">
        <v>100.85760948297728</v>
      </c>
      <c r="Z26" s="66">
        <v>-183841654</v>
      </c>
    </row>
    <row r="27" spans="1:26" x14ac:dyDescent="0.2">
      <c r="A27" s="136" t="str">
        <f>[1]i_AcEp!$B29</f>
        <v>UNIDAD ADMINISTRATIVA ESPECIAL DE CATASTRO DISTRITAL.</v>
      </c>
      <c r="B27" s="58">
        <v>1600000000</v>
      </c>
      <c r="C27" s="58">
        <v>399227132</v>
      </c>
      <c r="D27" s="58">
        <v>1999227132</v>
      </c>
      <c r="E27" s="41">
        <v>2.5413108570747127E-2</v>
      </c>
      <c r="F27" s="58">
        <v>2020062456.4200001</v>
      </c>
      <c r="G27" s="59">
        <v>101.04216895051623</v>
      </c>
      <c r="H27" s="58">
        <v>0</v>
      </c>
      <c r="I27" s="58">
        <v>0</v>
      </c>
      <c r="J27" s="67">
        <v>0</v>
      </c>
      <c r="K27" s="42">
        <v>0</v>
      </c>
      <c r="L27" s="68">
        <v>0</v>
      </c>
      <c r="M27" s="59">
        <v>0</v>
      </c>
      <c r="N27" s="58">
        <v>784932000</v>
      </c>
      <c r="O27" s="58">
        <v>0</v>
      </c>
      <c r="P27" s="58">
        <v>784932000</v>
      </c>
      <c r="Q27" s="60">
        <v>1.4568372315723128E-2</v>
      </c>
      <c r="R27" s="58">
        <v>784932000</v>
      </c>
      <c r="S27" s="59">
        <v>100</v>
      </c>
      <c r="T27" s="65">
        <v>2384932000</v>
      </c>
      <c r="U27" s="58">
        <v>399227132</v>
      </c>
      <c r="V27" s="58">
        <v>2784159132</v>
      </c>
      <c r="W27" s="60">
        <v>1.7385283674594906E-2</v>
      </c>
      <c r="X27" s="58">
        <v>2804994456.4199982</v>
      </c>
      <c r="Y27" s="60">
        <v>100.74835249826511</v>
      </c>
      <c r="Z27" s="66">
        <v>-20835324.419998169</v>
      </c>
    </row>
    <row r="28" spans="1:26" ht="25.5" x14ac:dyDescent="0.2">
      <c r="A28" s="136" t="str">
        <f>[1]i_AcEp!$B30</f>
        <v>UNIDAD ADMINISTRATIVA ESPECIAL DE REHABILITACION Y MANTENIMIENTO VIAL.</v>
      </c>
      <c r="B28" s="58">
        <v>15000000000</v>
      </c>
      <c r="C28" s="58">
        <v>-3952811000</v>
      </c>
      <c r="D28" s="58">
        <v>11047189000</v>
      </c>
      <c r="E28" s="41">
        <v>0.14042597209938396</v>
      </c>
      <c r="F28" s="58">
        <v>12641764449</v>
      </c>
      <c r="G28" s="59">
        <v>114.43421895832506</v>
      </c>
      <c r="H28" s="58">
        <v>0</v>
      </c>
      <c r="I28" s="58">
        <v>0</v>
      </c>
      <c r="J28" s="67">
        <v>0</v>
      </c>
      <c r="K28" s="42">
        <v>0</v>
      </c>
      <c r="L28" s="68">
        <v>0</v>
      </c>
      <c r="M28" s="59">
        <v>0</v>
      </c>
      <c r="N28" s="58">
        <v>108319976000</v>
      </c>
      <c r="O28" s="58">
        <v>0</v>
      </c>
      <c r="P28" s="58">
        <v>108319976000</v>
      </c>
      <c r="Q28" s="60">
        <v>2.0104235011417466</v>
      </c>
      <c r="R28" s="58">
        <v>102971547442</v>
      </c>
      <c r="S28" s="59">
        <v>95.06238022246238</v>
      </c>
      <c r="T28" s="65">
        <v>123319976000</v>
      </c>
      <c r="U28" s="58">
        <v>-3952811000</v>
      </c>
      <c r="V28" s="58">
        <v>119367165000</v>
      </c>
      <c r="W28" s="60">
        <v>0.74537119703586563</v>
      </c>
      <c r="X28" s="58">
        <v>115613311891</v>
      </c>
      <c r="Y28" s="60">
        <v>96.855204604214222</v>
      </c>
      <c r="Z28" s="66">
        <v>3753853109</v>
      </c>
    </row>
    <row r="29" spans="1:26" ht="26.25" thickBot="1" x14ac:dyDescent="0.25">
      <c r="A29" s="136" t="str">
        <f>[1]i_AcEp!$B31</f>
        <v>UNIDAD ADMINISTRATIVA ESPECIAL DE SERVICIOS PUBLICOS - UAESP.</v>
      </c>
      <c r="B29" s="58">
        <v>1854437000</v>
      </c>
      <c r="C29" s="58">
        <v>0</v>
      </c>
      <c r="D29" s="58">
        <v>1854437000</v>
      </c>
      <c r="E29" s="41">
        <v>2.3572613668695744E-2</v>
      </c>
      <c r="F29" s="58">
        <v>3479378683</v>
      </c>
      <c r="G29" s="59">
        <v>187.62452879229653</v>
      </c>
      <c r="H29" s="58">
        <v>0</v>
      </c>
      <c r="I29" s="58">
        <v>0</v>
      </c>
      <c r="J29" s="67">
        <v>0</v>
      </c>
      <c r="K29" s="42">
        <v>0</v>
      </c>
      <c r="L29" s="68">
        <v>0</v>
      </c>
      <c r="M29" s="59">
        <v>0</v>
      </c>
      <c r="N29" s="58">
        <v>4737223000</v>
      </c>
      <c r="O29" s="58">
        <v>0</v>
      </c>
      <c r="P29" s="58">
        <v>4737223000</v>
      </c>
      <c r="Q29" s="60">
        <v>8.7923066465129276E-2</v>
      </c>
      <c r="R29" s="58">
        <v>4884538588</v>
      </c>
      <c r="S29" s="59">
        <v>103.10974568856057</v>
      </c>
      <c r="T29" s="65">
        <v>6591660000</v>
      </c>
      <c r="U29" s="58">
        <v>0</v>
      </c>
      <c r="V29" s="58">
        <v>6591660000</v>
      </c>
      <c r="W29" s="60">
        <v>4.1160678522049458E-2</v>
      </c>
      <c r="X29" s="58">
        <v>8363917271</v>
      </c>
      <c r="Y29" s="60">
        <v>126.88635747292791</v>
      </c>
      <c r="Z29" s="66">
        <v>-1772257271</v>
      </c>
    </row>
    <row r="30" spans="1:26" s="106" customFormat="1" ht="24" customHeight="1" thickBot="1" x14ac:dyDescent="0.3">
      <c r="A30" s="133" t="s">
        <v>53</v>
      </c>
      <c r="B30" s="101">
        <v>455065104000</v>
      </c>
      <c r="C30" s="101">
        <v>39247694957</v>
      </c>
      <c r="D30" s="101">
        <v>494312798957</v>
      </c>
      <c r="E30" s="103">
        <v>6.2834405489671692</v>
      </c>
      <c r="F30" s="101">
        <v>686782594860.63</v>
      </c>
      <c r="G30" s="104">
        <v>138.93684248308787</v>
      </c>
      <c r="H30" s="101">
        <v>523578319000</v>
      </c>
      <c r="I30" s="101">
        <v>-43000000000</v>
      </c>
      <c r="J30" s="101">
        <v>480578319000</v>
      </c>
      <c r="K30" s="103">
        <v>17.414606641152414</v>
      </c>
      <c r="L30" s="101">
        <v>477105765993</v>
      </c>
      <c r="M30" s="104">
        <v>99.277422041380106</v>
      </c>
      <c r="N30" s="101">
        <v>955397103000</v>
      </c>
      <c r="O30" s="101">
        <v>2562715931</v>
      </c>
      <c r="P30" s="101">
        <v>957959818931</v>
      </c>
      <c r="Q30" s="102">
        <v>17.779776217162148</v>
      </c>
      <c r="R30" s="101">
        <v>952019112102.09998</v>
      </c>
      <c r="S30" s="104">
        <v>99.379858454237748</v>
      </c>
      <c r="T30" s="134">
        <v>1934040526000</v>
      </c>
      <c r="U30" s="101">
        <v>-1189589112</v>
      </c>
      <c r="V30" s="101">
        <v>1932850936888</v>
      </c>
      <c r="W30" s="102">
        <v>12.069411353784794</v>
      </c>
      <c r="X30" s="101">
        <v>2115907472955.73</v>
      </c>
      <c r="Y30" s="102">
        <v>109.47080463237695</v>
      </c>
      <c r="Z30" s="135">
        <v>-183056536067.72998</v>
      </c>
    </row>
    <row r="31" spans="1:26" x14ac:dyDescent="0.2">
      <c r="A31" s="136" t="str">
        <f>[1]i_AcEp!$B33</f>
        <v>UNIVERSIDAD DISTRITAL FRANCISCO JOSE DE CALDAS..</v>
      </c>
      <c r="B31" s="58">
        <v>53373899000</v>
      </c>
      <c r="C31" s="58">
        <v>290168259</v>
      </c>
      <c r="D31" s="58">
        <v>53664067259</v>
      </c>
      <c r="E31" s="41">
        <v>0.68214898936297708</v>
      </c>
      <c r="F31" s="58">
        <v>67029746687</v>
      </c>
      <c r="G31" s="59">
        <v>124.90619908381701</v>
      </c>
      <c r="H31" s="58">
        <v>17120651000</v>
      </c>
      <c r="I31" s="58">
        <v>15699704140</v>
      </c>
      <c r="J31" s="67">
        <v>32820355140</v>
      </c>
      <c r="K31" s="42">
        <v>1.1893037034532237</v>
      </c>
      <c r="L31" s="68">
        <v>32820354778</v>
      </c>
      <c r="M31" s="59">
        <v>99.999998897025961</v>
      </c>
      <c r="N31" s="58">
        <v>17511645000</v>
      </c>
      <c r="O31" s="58">
        <v>9004260688</v>
      </c>
      <c r="P31" s="58">
        <v>26515905688</v>
      </c>
      <c r="Q31" s="60">
        <v>0.4921363714963648</v>
      </c>
      <c r="R31" s="58">
        <v>29628639925</v>
      </c>
      <c r="S31" s="59">
        <v>111.73912093980896</v>
      </c>
      <c r="T31" s="65">
        <v>88006195000</v>
      </c>
      <c r="U31" s="58">
        <v>24994133087</v>
      </c>
      <c r="V31" s="58">
        <v>113000328087</v>
      </c>
      <c r="W31" s="60">
        <v>0.70561439413973459</v>
      </c>
      <c r="X31" s="58">
        <v>129478741390</v>
      </c>
      <c r="Y31" s="60">
        <v>114.58262430027028</v>
      </c>
      <c r="Z31" s="66">
        <v>-16478413303</v>
      </c>
    </row>
    <row r="32" spans="1:26" ht="13.5" thickBot="1" x14ac:dyDescent="0.25">
      <c r="A32" s="136" t="str">
        <f>[1]i_AcEp!$B34</f>
        <v>CONTRALORIA DE BOGOTA.</v>
      </c>
      <c r="B32" s="58">
        <v>925000000</v>
      </c>
      <c r="C32" s="58">
        <v>0</v>
      </c>
      <c r="D32" s="58">
        <v>925000000</v>
      </c>
      <c r="E32" s="41">
        <v>1.1758106446076931E-2</v>
      </c>
      <c r="F32" s="58">
        <v>1125578675</v>
      </c>
      <c r="G32" s="59">
        <v>121.68418108108108</v>
      </c>
      <c r="H32" s="58">
        <v>0</v>
      </c>
      <c r="I32" s="58">
        <v>0</v>
      </c>
      <c r="J32" s="67">
        <v>0</v>
      </c>
      <c r="K32" s="42">
        <v>0</v>
      </c>
      <c r="L32" s="68">
        <v>0</v>
      </c>
      <c r="M32" s="59">
        <v>0</v>
      </c>
      <c r="N32" s="58">
        <v>0</v>
      </c>
      <c r="O32" s="58">
        <v>0</v>
      </c>
      <c r="P32" s="58">
        <v>0</v>
      </c>
      <c r="Q32" s="60">
        <v>0</v>
      </c>
      <c r="R32" s="58">
        <v>0</v>
      </c>
      <c r="S32" s="59">
        <v>0</v>
      </c>
      <c r="T32" s="65">
        <v>925000000</v>
      </c>
      <c r="U32" s="58">
        <v>0</v>
      </c>
      <c r="V32" s="58">
        <v>925000000</v>
      </c>
      <c r="W32" s="60">
        <v>5.7760302614054352E-3</v>
      </c>
      <c r="X32" s="58">
        <v>1125578675</v>
      </c>
      <c r="Y32" s="60">
        <v>121.68418108108108</v>
      </c>
      <c r="Z32" s="66">
        <v>-200578675</v>
      </c>
    </row>
    <row r="33" spans="1:26" s="106" customFormat="1" ht="24" customHeight="1" thickBot="1" x14ac:dyDescent="0.3">
      <c r="A33" s="133" t="s">
        <v>54</v>
      </c>
      <c r="B33" s="101">
        <v>7827375098000</v>
      </c>
      <c r="C33" s="101">
        <v>39537863216</v>
      </c>
      <c r="D33" s="101">
        <v>7866912961216</v>
      </c>
      <c r="E33" s="103">
        <v>100</v>
      </c>
      <c r="F33" s="101">
        <v>8075384798806.4297</v>
      </c>
      <c r="G33" s="104">
        <v>102.6499827647541</v>
      </c>
      <c r="H33" s="101">
        <v>2858879755000</v>
      </c>
      <c r="I33" s="101">
        <v>-99251995942</v>
      </c>
      <c r="J33" s="101">
        <v>2759627759058</v>
      </c>
      <c r="K33" s="103">
        <v>100</v>
      </c>
      <c r="L33" s="101">
        <v>2803081144275.29</v>
      </c>
      <c r="M33" s="104">
        <v>101.57461038267432</v>
      </c>
      <c r="N33" s="101">
        <v>6616026247000</v>
      </c>
      <c r="O33" s="101">
        <v>-1228107933347</v>
      </c>
      <c r="P33" s="101">
        <v>5387918313653</v>
      </c>
      <c r="Q33" s="102">
        <v>100</v>
      </c>
      <c r="R33" s="101">
        <v>3702339586968.1499</v>
      </c>
      <c r="S33" s="104">
        <v>68.715584970663173</v>
      </c>
      <c r="T33" s="134">
        <v>17302281100000</v>
      </c>
      <c r="U33" s="101">
        <v>-1287822066073</v>
      </c>
      <c r="V33" s="101">
        <v>16014459033927</v>
      </c>
      <c r="W33" s="102">
        <v>100</v>
      </c>
      <c r="X33" s="101">
        <v>14580805530049.83</v>
      </c>
      <c r="Y33" s="102">
        <v>91.047755651065444</v>
      </c>
      <c r="Z33" s="135">
        <v>1433653503877.1699</v>
      </c>
    </row>
    <row r="34" spans="1:26" x14ac:dyDescent="0.2">
      <c r="K34" s="41"/>
    </row>
    <row r="35" spans="1:26" x14ac:dyDescent="0.2">
      <c r="K35" s="42"/>
    </row>
    <row r="36" spans="1:26" x14ac:dyDescent="0.2">
      <c r="K36" s="42"/>
    </row>
    <row r="37" spans="1:26" x14ac:dyDescent="0.2">
      <c r="K37" s="42"/>
    </row>
    <row r="38" spans="1:26" x14ac:dyDescent="0.2">
      <c r="K38" s="42"/>
    </row>
    <row r="39" spans="1:26" x14ac:dyDescent="0.2">
      <c r="K39" s="42"/>
    </row>
    <row r="40" spans="1:26" x14ac:dyDescent="0.2">
      <c r="K40" s="42"/>
    </row>
    <row r="41" spans="1:26" x14ac:dyDescent="0.2">
      <c r="K41" s="42"/>
    </row>
    <row r="42" spans="1:26" x14ac:dyDescent="0.2">
      <c r="K42" s="42"/>
    </row>
    <row r="43" spans="1:26" x14ac:dyDescent="0.2">
      <c r="K43" s="42"/>
    </row>
    <row r="44" spans="1:26" x14ac:dyDescent="0.2">
      <c r="K44" s="42"/>
    </row>
  </sheetData>
  <mergeCells count="15">
    <mergeCell ref="T6:W6"/>
    <mergeCell ref="X6:Z6"/>
    <mergeCell ref="B6:E6"/>
    <mergeCell ref="F6:G6"/>
    <mergeCell ref="H6:K6"/>
    <mergeCell ref="L6:M6"/>
    <mergeCell ref="N6:Q6"/>
    <mergeCell ref="R6:S6"/>
    <mergeCell ref="B1:Z1"/>
    <mergeCell ref="B2:Z2"/>
    <mergeCell ref="B3:Z3"/>
    <mergeCell ref="B5:G5"/>
    <mergeCell ref="H5:M5"/>
    <mergeCell ref="N5:S5"/>
    <mergeCell ref="T5:Z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ctas</vt:lpstr>
      <vt:lpstr>gastos ent</vt:lpstr>
      <vt:lpstr>ing ctas</vt:lpstr>
      <vt:lpstr>ing ent</vt:lpstr>
    </vt:vector>
  </TitlesOfParts>
  <Company>anual a diciembre 31 de 2016</Company>
  <LinksUpToDate>false</LinksUpToDate>
  <SharedDoc>false</SharedDoc>
  <HyperlinkBase>C:\2014\2015\12\BUS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P8_ING_0226_1329.xlsx</dc:subject>
  <dc:creator>RUBEN ANTONIO GONZALEZ GAMBA</dc:creator>
  <cp:keywords>Anual 2015 - Revisado - Roberto.xlsx</cp:keywords>
  <dc:description>Anual 2015 - Revisado - Roberto.xlsx marzo 10 de 2016</dc:description>
  <cp:lastModifiedBy>LUIS ROBERTO ESCOBAR ALVAREZ</cp:lastModifiedBy>
  <cp:lastPrinted>2015-05-05T21:14:36Z</cp:lastPrinted>
  <dcterms:created xsi:type="dcterms:W3CDTF">2015-04-27T20:48:05Z</dcterms:created>
  <dcterms:modified xsi:type="dcterms:W3CDTF">2016-04-25T21:24:25Z</dcterms:modified>
  <cp:category>P8_GAS_0226_1329 (Recuperado En revision).xlsx</cp:category>
  <cp:contentStatus>Anual 2015 - Revisado - Roberto.xlsx  P8_GAS_0226_1329 (Recuperado En revision).xlsx</cp:contentStatus>
</cp:coreProperties>
</file>